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45" windowWidth="14220" windowHeight="8610"/>
  </bookViews>
  <sheets>
    <sheet name="Статистика" sheetId="1" r:id="rId1"/>
    <sheet name="тематика " sheetId="3" r:id="rId2"/>
    <sheet name="контроль" sheetId="4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Наименование_субъекта_Российской_Фе" localSheetId="2">#REF!</definedName>
    <definedName name="_xlnm.Print_Area" localSheetId="0">Статистика!$A$1:$Q$20</definedName>
    <definedName name="_xlnm.Print_Area" localSheetId="1">'тематика '!$A$1:$H$62</definedName>
  </definedNames>
  <calcPr calcId="145621"/>
</workbook>
</file>

<file path=xl/calcChain.xml><?xml version="1.0" encoding="utf-8"?>
<calcChain xmlns="http://schemas.openxmlformats.org/spreadsheetml/2006/main">
  <c r="C10" i="4" l="1"/>
  <c r="D10" i="4"/>
  <c r="E10" i="4"/>
  <c r="F10" i="4"/>
  <c r="G10" i="4"/>
  <c r="H10" i="4"/>
  <c r="I10" i="4"/>
  <c r="J10" i="4"/>
  <c r="K10" i="4"/>
  <c r="C11" i="4"/>
  <c r="D11" i="4"/>
  <c r="E11" i="4"/>
  <c r="F11" i="4"/>
  <c r="G11" i="4"/>
  <c r="H11" i="4"/>
  <c r="I11" i="4"/>
  <c r="J11" i="4"/>
  <c r="K11" i="4"/>
  <c r="C12" i="4"/>
  <c r="D12" i="4"/>
  <c r="E12" i="4"/>
  <c r="F12" i="4"/>
  <c r="G12" i="4"/>
  <c r="H12" i="4"/>
  <c r="I12" i="4"/>
  <c r="J12" i="4"/>
  <c r="K12" i="4"/>
  <c r="C13" i="4"/>
  <c r="D13" i="4"/>
  <c r="E13" i="4"/>
  <c r="F13" i="4"/>
  <c r="G13" i="4"/>
  <c r="H13" i="4"/>
  <c r="I13" i="4"/>
  <c r="J13" i="4"/>
  <c r="K13" i="4"/>
  <c r="C14" i="4"/>
  <c r="D14" i="4"/>
  <c r="E14" i="4"/>
  <c r="F14" i="4"/>
  <c r="G14" i="4"/>
  <c r="H14" i="4"/>
  <c r="I14" i="4"/>
  <c r="J14" i="4"/>
  <c r="K14" i="4"/>
  <c r="C15" i="4"/>
  <c r="D15" i="4"/>
  <c r="E15" i="4"/>
  <c r="F15" i="4"/>
  <c r="G15" i="4"/>
  <c r="H15" i="4"/>
  <c r="I15" i="4"/>
  <c r="J15" i="4"/>
  <c r="K15" i="4"/>
  <c r="C16" i="4"/>
  <c r="D16" i="4"/>
  <c r="E16" i="4"/>
  <c r="F16" i="4"/>
  <c r="G16" i="4"/>
  <c r="H16" i="4"/>
  <c r="I16" i="4"/>
  <c r="J16" i="4"/>
  <c r="K16" i="4"/>
  <c r="C17" i="4"/>
  <c r="D17" i="4"/>
  <c r="E17" i="4"/>
  <c r="F17" i="4"/>
  <c r="G17" i="4"/>
  <c r="H17" i="4"/>
  <c r="I17" i="4"/>
  <c r="J17" i="4"/>
  <c r="K17" i="4"/>
  <c r="C18" i="4"/>
  <c r="D18" i="4"/>
  <c r="E18" i="4"/>
  <c r="F18" i="4"/>
  <c r="G18" i="4"/>
  <c r="H18" i="4"/>
  <c r="I18" i="4"/>
  <c r="J18" i="4"/>
  <c r="K18" i="4"/>
  <c r="C19" i="4"/>
  <c r="D19" i="4"/>
  <c r="E19" i="4"/>
  <c r="F19" i="4"/>
  <c r="G19" i="4"/>
  <c r="H19" i="4"/>
  <c r="I19" i="4"/>
  <c r="J19" i="4"/>
  <c r="K19" i="4"/>
  <c r="D9" i="4"/>
  <c r="E9" i="4"/>
  <c r="F9" i="4"/>
  <c r="G9" i="4"/>
  <c r="H9" i="4"/>
  <c r="I9" i="4"/>
  <c r="J9" i="4"/>
  <c r="K9" i="4"/>
  <c r="C9" i="4"/>
  <c r="D21" i="4" l="1"/>
  <c r="D20" i="4"/>
  <c r="G59" i="3"/>
  <c r="G35" i="3"/>
  <c r="G29" i="3"/>
  <c r="G20" i="3"/>
  <c r="G15" i="3"/>
  <c r="F9" i="1" l="1"/>
  <c r="G9" i="1"/>
  <c r="H9" i="1"/>
  <c r="I9" i="1"/>
  <c r="J9" i="1"/>
  <c r="K9" i="1"/>
  <c r="L9" i="1"/>
  <c r="M9" i="1"/>
  <c r="N9" i="1"/>
  <c r="O9" i="1"/>
  <c r="P9" i="1"/>
  <c r="F10" i="1"/>
  <c r="G10" i="1"/>
  <c r="H10" i="1"/>
  <c r="I10" i="1"/>
  <c r="J10" i="1"/>
  <c r="K10" i="1"/>
  <c r="L10" i="1"/>
  <c r="M10" i="1"/>
  <c r="N10" i="1"/>
  <c r="O10" i="1"/>
  <c r="P10" i="1"/>
  <c r="F11" i="1"/>
  <c r="G11" i="1"/>
  <c r="H11" i="1"/>
  <c r="I11" i="1"/>
  <c r="J11" i="1"/>
  <c r="K11" i="1"/>
  <c r="L11" i="1"/>
  <c r="M11" i="1"/>
  <c r="N11" i="1"/>
  <c r="O11" i="1"/>
  <c r="P11" i="1"/>
  <c r="F12" i="1"/>
  <c r="G12" i="1"/>
  <c r="H12" i="1"/>
  <c r="I12" i="1"/>
  <c r="J12" i="1"/>
  <c r="K12" i="1"/>
  <c r="L12" i="1"/>
  <c r="M12" i="1"/>
  <c r="N12" i="1"/>
  <c r="O12" i="1"/>
  <c r="P12" i="1"/>
  <c r="F13" i="1"/>
  <c r="G13" i="1"/>
  <c r="H13" i="1"/>
  <c r="I13" i="1"/>
  <c r="J13" i="1"/>
  <c r="K13" i="1"/>
  <c r="L13" i="1"/>
  <c r="M13" i="1"/>
  <c r="N13" i="1"/>
  <c r="O13" i="1"/>
  <c r="P13" i="1"/>
  <c r="F14" i="1"/>
  <c r="G14" i="1"/>
  <c r="H14" i="1"/>
  <c r="I14" i="1"/>
  <c r="J14" i="1"/>
  <c r="K14" i="1"/>
  <c r="L14" i="1"/>
  <c r="M14" i="1"/>
  <c r="N14" i="1"/>
  <c r="O14" i="1"/>
  <c r="P14" i="1"/>
  <c r="F15" i="1"/>
  <c r="G15" i="1"/>
  <c r="H15" i="1"/>
  <c r="I15" i="1"/>
  <c r="J15" i="1"/>
  <c r="K15" i="1"/>
  <c r="L15" i="1"/>
  <c r="M15" i="1"/>
  <c r="N15" i="1"/>
  <c r="O15" i="1"/>
  <c r="P15" i="1"/>
  <c r="F16" i="1"/>
  <c r="G16" i="1"/>
  <c r="H16" i="1"/>
  <c r="I16" i="1"/>
  <c r="J16" i="1"/>
  <c r="K16" i="1"/>
  <c r="L16" i="1"/>
  <c r="M16" i="1"/>
  <c r="N16" i="1"/>
  <c r="O16" i="1"/>
  <c r="P16" i="1"/>
  <c r="F17" i="1"/>
  <c r="G17" i="1"/>
  <c r="H17" i="1"/>
  <c r="I17" i="1"/>
  <c r="J17" i="1"/>
  <c r="K17" i="1"/>
  <c r="L17" i="1"/>
  <c r="M17" i="1"/>
  <c r="N17" i="1"/>
  <c r="O17" i="1"/>
  <c r="P17" i="1"/>
  <c r="F18" i="1"/>
  <c r="G18" i="1"/>
  <c r="H18" i="1"/>
  <c r="I18" i="1"/>
  <c r="J18" i="1"/>
  <c r="K18" i="1"/>
  <c r="L18" i="1"/>
  <c r="M18" i="1"/>
  <c r="N18" i="1"/>
  <c r="O18" i="1"/>
  <c r="P18" i="1"/>
  <c r="G8" i="1"/>
  <c r="H8" i="1"/>
  <c r="I8" i="1"/>
  <c r="J8" i="1"/>
  <c r="K8" i="1"/>
  <c r="L8" i="1"/>
  <c r="M8" i="1"/>
  <c r="N8" i="1"/>
  <c r="O8" i="1"/>
  <c r="P8" i="1"/>
  <c r="F8" i="1"/>
  <c r="F62" i="3" l="1"/>
  <c r="C8" i="1" l="1"/>
  <c r="C18" i="1"/>
  <c r="C14" i="1"/>
  <c r="C11" i="1"/>
  <c r="C17" i="1"/>
  <c r="C13" i="1"/>
  <c r="C10" i="1"/>
  <c r="C16" i="1"/>
  <c r="C12" i="1"/>
  <c r="C9" i="1"/>
  <c r="C15" i="1"/>
  <c r="G14" i="3"/>
  <c r="G7" i="3"/>
  <c r="C19" i="1" l="1"/>
  <c r="C20" i="1" s="1"/>
  <c r="D8" i="1" l="1"/>
  <c r="E8" i="1"/>
  <c r="D19" i="1" l="1"/>
  <c r="E19" i="1"/>
  <c r="E20" i="1" s="1"/>
  <c r="F19" i="1"/>
  <c r="F20" i="1" s="1"/>
  <c r="G19" i="1"/>
  <c r="G20" i="1" s="1"/>
  <c r="H19" i="1"/>
  <c r="H20" i="1" s="1"/>
  <c r="I19" i="1"/>
  <c r="I20" i="1" s="1"/>
  <c r="J19" i="1"/>
  <c r="J20" i="1" s="1"/>
  <c r="K19" i="1"/>
  <c r="K20" i="1" s="1"/>
  <c r="L19" i="1"/>
  <c r="M19" i="1"/>
  <c r="M20" i="1" s="1"/>
  <c r="N19" i="1"/>
  <c r="N20" i="1" s="1"/>
  <c r="O19" i="1"/>
  <c r="O20" i="1" s="1"/>
  <c r="P19" i="1"/>
  <c r="P20" i="1" s="1"/>
  <c r="D20" i="1"/>
  <c r="L20" i="1"/>
  <c r="G61" i="3" l="1"/>
  <c r="G60" i="3"/>
  <c r="E62" i="3"/>
  <c r="G56" i="3"/>
  <c r="G26" i="3"/>
  <c r="G23" i="3"/>
  <c r="G21" i="3"/>
  <c r="G19" i="3"/>
  <c r="G18" i="3"/>
  <c r="G8" i="3"/>
  <c r="C20" i="4" l="1"/>
  <c r="E20" i="4" l="1"/>
  <c r="F20" i="4"/>
  <c r="G20" i="4"/>
  <c r="H20" i="4"/>
  <c r="I20" i="4"/>
  <c r="J20" i="4"/>
  <c r="K20" i="4"/>
  <c r="E21" i="4"/>
  <c r="F21" i="4"/>
  <c r="G21" i="4"/>
  <c r="H21" i="4"/>
  <c r="I21" i="4"/>
  <c r="J21" i="4"/>
  <c r="K21" i="4"/>
  <c r="C21" i="4" l="1"/>
  <c r="G52" i="3" l="1"/>
  <c r="G48" i="3"/>
  <c r="G13" i="3"/>
  <c r="G11" i="3"/>
  <c r="G9" i="3"/>
  <c r="G58" i="3"/>
  <c r="G57" i="3"/>
  <c r="G54" i="3"/>
  <c r="G53" i="3"/>
  <c r="G51" i="3"/>
  <c r="G50" i="3"/>
  <c r="G49" i="3"/>
  <c r="G47" i="3"/>
  <c r="G46" i="3"/>
  <c r="G45" i="3"/>
  <c r="G44" i="3"/>
  <c r="G43" i="3"/>
  <c r="G42" i="3"/>
  <c r="G41" i="3"/>
  <c r="G40" i="3"/>
  <c r="G39" i="3"/>
  <c r="G38" i="3"/>
  <c r="G37" i="3"/>
  <c r="G36" i="3"/>
  <c r="G34" i="3"/>
  <c r="G33" i="3"/>
  <c r="G32" i="3"/>
  <c r="G31" i="3"/>
  <c r="G30" i="3"/>
  <c r="G28" i="3"/>
  <c r="G27" i="3"/>
  <c r="G25" i="3"/>
  <c r="G24" i="3"/>
  <c r="G22" i="3"/>
  <c r="G17" i="3"/>
  <c r="G16" i="3"/>
  <c r="G12" i="3"/>
  <c r="G10" i="3"/>
  <c r="G55" i="3" l="1"/>
  <c r="G62" i="3" s="1"/>
  <c r="H35" i="3" l="1"/>
  <c r="H59" i="3"/>
  <c r="H20" i="3"/>
  <c r="H29" i="3"/>
  <c r="H15" i="3"/>
  <c r="H7" i="3"/>
  <c r="H14" i="3"/>
  <c r="H10" i="3"/>
  <c r="H60" i="3"/>
  <c r="H61" i="3"/>
  <c r="H26" i="3"/>
  <c r="H56" i="3"/>
  <c r="H21" i="3"/>
  <c r="H23" i="3"/>
  <c r="H18" i="3"/>
  <c r="H22" i="3"/>
  <c r="H19" i="3"/>
  <c r="H30" i="3"/>
  <c r="H8" i="3"/>
  <c r="H9" i="3"/>
  <c r="H36" i="3"/>
  <c r="H48" i="3"/>
  <c r="H43" i="3"/>
  <c r="H13" i="3"/>
  <c r="H46" i="3"/>
  <c r="H28" i="3"/>
  <c r="H52" i="3"/>
  <c r="H37" i="3"/>
  <c r="H11" i="3"/>
  <c r="H49" i="3"/>
  <c r="H31" i="3"/>
  <c r="H54" i="3"/>
  <c r="H39" i="3"/>
  <c r="H58" i="3"/>
  <c r="H42" i="3"/>
  <c r="H50" i="3"/>
  <c r="H32" i="3"/>
  <c r="H44" i="3"/>
  <c r="H25" i="3"/>
  <c r="H34" i="3"/>
  <c r="H53" i="3"/>
  <c r="H38" i="3"/>
  <c r="H12" i="3"/>
  <c r="H45" i="3"/>
  <c r="H27" i="3"/>
  <c r="H55" i="3"/>
  <c r="H40" i="3"/>
  <c r="H16" i="3"/>
  <c r="H47" i="3"/>
  <c r="H24" i="3"/>
  <c r="H51" i="3"/>
  <c r="H33" i="3"/>
  <c r="H57" i="3"/>
  <c r="H41" i="3"/>
  <c r="H17" i="3"/>
  <c r="D62" i="3"/>
  <c r="C62" i="3"/>
  <c r="H62" i="3" l="1"/>
</calcChain>
</file>

<file path=xl/sharedStrings.xml><?xml version="1.0" encoding="utf-8"?>
<sst xmlns="http://schemas.openxmlformats.org/spreadsheetml/2006/main" count="130" uniqueCount="117">
  <si>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</si>
  <si>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</si>
  <si>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</si>
  <si>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</si>
  <si>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</si>
  <si>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</si>
  <si>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</si>
  <si>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</si>
  <si>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</si>
  <si>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0003.0008.0086.0537 Государственная политика в налоговой сфере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</si>
  <si>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</si>
  <si>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</si>
  <si>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</si>
  <si>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</si>
  <si>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</si>
  <si>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0003.0008.0086.0549 Юридические вопросы по налогам и сборам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</si>
  <si>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</si>
  <si>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</si>
  <si>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</si>
  <si>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</si>
  <si>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0003.0008.0086.0555 Налоговая отчетность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</si>
  <si>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</si>
  <si>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</si>
  <si>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</si>
  <si>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0003.0008.0086.0559 Предоставление отсрочки или рассрочки по уплате налога, сбора, пени, штрафа</t>
  </si>
  <si>
    <t>0003.0008.0086.0560 Уклонение от налогообложения</t>
  </si>
  <si>
    <t>0003.0008.0086.0561 Доступ к персонифицированной информации о состоянии расчета с бюджетом</t>
  </si>
  <si>
    <t>0003.0008.0086.0562 Оказание услуг в электронной форме. Пользование информационными ресурсами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</si>
  <si>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</si>
  <si>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индивидуальных предпринимателей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</si>
  <si>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</si>
  <si>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</si>
  <si>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0001.0002.0027.0132 Предоставление дополнительных документов и материалов</t>
  </si>
  <si>
    <t>0003.0008.0086.0541 Налог на добавленную стоимость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</si>
  <si>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</si>
  <si>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</si>
  <si>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</si>
  <si>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</si>
  <si>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</si>
  <si>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</si>
  <si>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</si>
  <si>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</si>
  <si>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</si>
  <si>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</si>
  <si>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</si>
  <si>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</si>
  <si>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</si>
  <si>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</si>
  <si>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</si>
  <si>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</si>
  <si>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</si>
  <si>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</si>
  <si>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</si>
  <si>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</si>
  <si>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</si>
  <si>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</si>
  <si>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</si>
  <si>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</si>
  <si>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</si>
  <si>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</si>
  <si>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</si>
  <si>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</si>
  <si>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</si>
  <si>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</si>
  <si>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</si>
  <si>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</si>
  <si>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</si>
  <si>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</si>
  <si>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</si>
  <si>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</si>
  <si>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</si>
  <si>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</si>
  <si>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</si>
  <si>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</si>
  <si>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</si>
  <si>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0001.0002.0027.0122 Неполучение ответа на обращение</t>
  </si>
  <si>
    <t>0001.0002.0027.0125 Результаты рассмотрения обращений</t>
  </si>
  <si>
    <t>0002.0007.0068.0279 Исчисление и уплата страховых взносов в бюджеты государственных внебюджетных фондов</t>
  </si>
  <si>
    <t>0003.0008.0086.0550 Налогообложение алкогольной продукции</t>
  </si>
  <si>
    <t>из вышестоящего налогового органа</t>
  </si>
  <si>
    <t>0001.0002.0027.0124 Действие (бездействие) при рассмотрении обращения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</si>
  <si>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</si>
  <si>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</si>
  <si>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</si>
  <si>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</si>
  <si>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</si>
  <si>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</si>
  <si>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0001.0002.0027.0123 Принятое по обращению решение</t>
  </si>
  <si>
    <t>0001.0002.0027.0142 Личный прием руководителями федеральных органов исполнительной власти</t>
  </si>
  <si>
    <t>0002.0006.0065.0263 Трудовые конфликты. Разрешение трудовых споров</t>
  </si>
  <si>
    <t>0002.0007.0071.0283 Перерасчет размеров пенсий</t>
  </si>
  <si>
    <t>0003.0008.0086.0547 Госпошлины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</si>
  <si>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</si>
  <si>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0001.0002.0027.0128 Некорректные обращения</t>
  </si>
  <si>
    <t>0003.0008.0086.0563 Маркировка товаров контрольными (идентификационными) знаками</t>
  </si>
  <si>
    <t>0001.0002.0024.0079 Предоставление сведений о доходах, расходах, об имуществе и обязательствах имущественного характера</t>
  </si>
  <si>
    <t>0001.0002.0027.0133 Истребование дополнительных документов и материалов, в том числе в электронной форме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</si>
  <si>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</si>
  <si>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0002.0006.0064.0250 Трудовые отношения. Заключение, изменение и прекращение трудового договора</t>
  </si>
  <si>
    <t>0002.0006.0065.0254 Вопросы кадрового обеспечения организаций, предприятий и учреждений. Резерв управленческих кадров</t>
  </si>
  <si>
    <t>0002.0007.0072.0288 Просьбы об оказании финансовой помощи</t>
  </si>
  <si>
    <t>0003.0008.0086.0567 Надзор в области организации и проведения азартных игр и лотерей</t>
  </si>
  <si>
    <t>15. Трудовые вопросы</t>
  </si>
  <si>
    <t>16 По другим вопросам</t>
  </si>
  <si>
    <t>0001.0002.0023.0064 Деятельность органов исполнительной власти субъекта РФ. Принимаемые решения.</t>
  </si>
  <si>
    <t>0001.0002.0027.0129 Обращения не поддающиеся прочтению</t>
  </si>
  <si>
    <t xml:space="preserve">Приложение № 3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в III квартале 2021 года  от _______ № 02-15/_____@                                   </t>
  </si>
  <si>
    <t>Справка об исполнении обращений граждан, поступившим в Управление Федеральной налоговой службы по Тверской области и подведомственные инспекции за период c 01.07.2021 по 30.09.2021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</si>
  <si>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 III квартале 2021 года                                                 от __________ № 02-15/_______@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</si>
  <si>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01.07.2021 по 30.09.2021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</si>
  <si>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III квартале 2021 года  от _______ № 02-15/_____@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</si>
  <si>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01.07.2021 по 30.09.2021</t>
  </si>
  <si>
    <t>0003.0008.0089.0623 Нарушение валютного законодательства Российской Федерации и актов органов валютного регулирования</t>
  </si>
  <si>
    <t>0001.0002.0027.0131 Прекращение рассмотрения обращения</t>
  </si>
  <si>
    <t>0001.0003.0041.0219 Интеллектуальная собственность. Патенты, соблюдение авторского права и смежных прав</t>
  </si>
  <si>
    <t>0003.0008.0086.0540 Водный налог</t>
  </si>
  <si>
    <t>0003.0008.0086.0546 Налог на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</si>
</sst>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DEA5"/>
        <bgColor indexed="64"/>
      </patternFill>
    </fill>
    <fill>
      <patternFill patternType="solid">
        <fgColor rgb="FFFFCC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49" fontId="1" fillId="0" borderId="0" xfId="0" applyNumberFormat="1" applyFont="1"/>
    <xf numFmtId="49" fontId="0" fillId="0" borderId="0" xfId="0" applyNumberForma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0" fillId="2" borderId="0" xfId="0" applyFill="1"/>
    <xf numFmtId="0" fontId="19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18" fillId="0" borderId="7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5" fillId="0" borderId="4" xfId="0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right"/>
    </xf>
    <xf numFmtId="10" fontId="19" fillId="0" borderId="1" xfId="0" applyNumberFormat="1" applyFont="1" applyFill="1" applyBorder="1" applyAlignment="1">
      <alignment horizontal="right"/>
    </xf>
    <xf numFmtId="10" fontId="5" fillId="0" borderId="1" xfId="1" applyNumberFormat="1" applyFont="1" applyBorder="1" applyAlignment="1">
      <alignment horizontal="right" vertical="center" wrapText="1"/>
    </xf>
    <xf numFmtId="10" fontId="5" fillId="0" borderId="1" xfId="1" applyNumberFormat="1" applyFont="1" applyBorder="1" applyAlignment="1">
      <alignment horizontal="right" wrapText="1"/>
    </xf>
    <xf numFmtId="10" fontId="5" fillId="0" borderId="1" xfId="1" applyNumberFormat="1" applyFont="1" applyFill="1" applyBorder="1" applyAlignment="1">
      <alignment horizontal="right"/>
    </xf>
    <xf numFmtId="10" fontId="5" fillId="0" borderId="4" xfId="1" applyNumberFormat="1" applyFont="1" applyFill="1" applyBorder="1" applyAlignment="1">
      <alignment horizontal="right"/>
    </xf>
    <xf numFmtId="10" fontId="5" fillId="0" borderId="1" xfId="1" applyNumberFormat="1" applyFont="1" applyFill="1" applyBorder="1" applyAlignment="1">
      <alignment horizontal="right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wrapText="1"/>
    </xf>
    <xf numFmtId="0" fontId="5" fillId="0" borderId="7" xfId="0" applyFont="1" applyBorder="1" applyAlignment="1">
      <alignment horizontal="left" wrapText="1"/>
    </xf>
    <xf numFmtId="0" fontId="18" fillId="0" borderId="7" xfId="0" applyFont="1" applyBorder="1" applyAlignment="1">
      <alignment vertical="top" wrapText="1"/>
    </xf>
    <xf numFmtId="0" fontId="18" fillId="0" borderId="1" xfId="0" applyFont="1" applyFill="1" applyBorder="1" applyAlignment="1">
      <alignment wrapText="1"/>
    </xf>
    <xf numFmtId="0" fontId="5" fillId="0" borderId="5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right"/>
    </xf>
    <xf numFmtId="10" fontId="5" fillId="5" borderId="1" xfId="1" applyNumberFormat="1" applyFont="1" applyFill="1" applyBorder="1" applyAlignment="1">
      <alignment horizontal="right"/>
    </xf>
    <xf numFmtId="0" fontId="5" fillId="5" borderId="4" xfId="0" applyFont="1" applyFill="1" applyBorder="1" applyAlignment="1">
      <alignment horizontal="right" wrapText="1"/>
    </xf>
    <xf numFmtId="0" fontId="5" fillId="5" borderId="4" xfId="0" applyFont="1" applyFill="1" applyBorder="1" applyAlignment="1">
      <alignment horizontal="right"/>
    </xf>
    <xf numFmtId="10" fontId="5" fillId="5" borderId="4" xfId="1" applyNumberFormat="1" applyFont="1" applyFill="1" applyBorder="1" applyAlignment="1">
      <alignment horizontal="right"/>
    </xf>
    <xf numFmtId="0" fontId="5" fillId="4" borderId="4" xfId="0" applyFont="1" applyFill="1" applyBorder="1" applyAlignment="1">
      <alignment horizontal="right" wrapText="1"/>
    </xf>
    <xf numFmtId="0" fontId="5" fillId="4" borderId="4" xfId="0" applyFont="1" applyFill="1" applyBorder="1" applyAlignment="1">
      <alignment horizontal="right"/>
    </xf>
    <xf numFmtId="10" fontId="5" fillId="4" borderId="4" xfId="1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/>
    <xf numFmtId="0" fontId="1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/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5DEA5"/>
      <color rgb="FFFFCCCC"/>
      <color rgb="FFFBA7A7"/>
      <color rgb="FFFF7C80"/>
      <color rgb="FFF86868"/>
      <color rgb="FFFF99CC"/>
      <color rgb="FFE8BFB2"/>
      <color rgb="FFFF9966"/>
      <color rgb="FFEE4C5B"/>
      <color rgb="FFF9AD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1/&#1086;&#1073;&#1088;&#1072;&#1097;&#1077;&#1085;&#1080;&#1103;_&#1072;&#1087;&#1088;&#1077;&#1083;&#1100;_2021/&#1089;&#1090;&#1072;&#1090;&#1080;&#1089;&#1090;&#1080;&#1082;&#1072;_&#1090;&#1077;&#1084;&#1072;&#1090;&#1080;&#1082;&#1072;_&#1082;&#1086;&#1085;&#1090;&#1088;&#1086;&#1083;&#1100;_&#1072;&#1087;&#1088;&#1077;&#1083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1/&#1086;&#1073;&#1088;&#1072;&#1097;&#1077;&#1085;&#1080;&#1103;_&#1084;&#1072;&#1081;_2021/&#1089;&#1090;&#1072;&#1090;&#1080;&#1089;&#1090;&#1080;&#1082;&#1072;_&#1090;&#1077;&#1084;&#1072;&#1090;&#1080;&#1082;&#1072;_&#1082;&#1086;&#1085;&#1090;&#1088;&#1086;&#1083;&#1100;_&#1052;&#1072;&#108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1/&#1086;&#1073;&#1088;&#1072;&#1097;&#1077;&#1085;&#1080;&#1103;_&#1080;&#1102;&#1083;&#1100;_2021/&#1089;&#1090;&#1072;&#1090;&#1080;&#1089;&#1090;&#1080;&#1082;&#1072;_&#1090;&#1077;&#1084;&#1072;&#1090;&#1080;&#1082;&#1072;_&#1082;&#1086;&#1085;&#1090;&#1088;&#1086;&#1083;&#1100;_&#1048;&#1102;&#1083;&#110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1/&#1086;&#1073;&#1088;&#1072;&#1097;&#1077;&#1085;&#1080;&#1103;_&#1072;&#1074;&#1075;&#1091;&#1089;&#1090;_2021/&#1089;&#1090;&#1072;&#1090;&#1080;&#1089;&#1090;&#1080;&#1082;&#1072;_&#1090;&#1077;&#1084;&#1072;&#1090;&#1080;&#1082;&#1072;_&#1082;&#1086;&#1085;&#1090;&#1088;&#1086;&#1083;&#1100;_&#1040;&#1074;&#1075;&#1091;&#1089;&#109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1/&#1086;&#1073;&#1088;&#1072;&#1097;&#1077;&#1085;&#1080;&#1103;_&#1089;&#1077;&#1085;&#1090;&#1103;&#1073;&#1088;&#1100;_2021/&#1089;&#1090;&#1072;&#1090;&#1080;&#1089;&#1090;&#1080;&#1082;&#1072;_&#1090;&#1077;&#1084;&#1072;&#1090;&#1080;&#1082;&#1072;_&#1082;&#1086;&#1085;&#1090;&#1088;&#1086;&#1083;&#1100;_&#1057;&#1077;&#1085;&#1090;&#1103;&#1073;&#1088;&#1100;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8">
          <cell r="F8">
            <v>12</v>
          </cell>
        </row>
      </sheetData>
      <sheetData sheetId="1" refreshError="1"/>
      <sheetData sheetId="2">
        <row r="9">
          <cell r="C9">
            <v>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8">
          <cell r="F8">
            <v>19</v>
          </cell>
        </row>
      </sheetData>
      <sheetData sheetId="1" refreshError="1"/>
      <sheetData sheetId="2">
        <row r="9">
          <cell r="C9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8">
          <cell r="F8">
            <v>18</v>
          </cell>
          <cell r="G8">
            <v>1</v>
          </cell>
          <cell r="H8">
            <v>0</v>
          </cell>
          <cell r="I8">
            <v>0</v>
          </cell>
          <cell r="J8">
            <v>5</v>
          </cell>
          <cell r="K8">
            <v>31</v>
          </cell>
          <cell r="L8">
            <v>12</v>
          </cell>
          <cell r="M8">
            <v>6</v>
          </cell>
          <cell r="N8">
            <v>5</v>
          </cell>
          <cell r="O8">
            <v>0</v>
          </cell>
          <cell r="P8">
            <v>1</v>
          </cell>
        </row>
        <row r="9">
          <cell r="F9">
            <v>7</v>
          </cell>
          <cell r="G9">
            <v>0</v>
          </cell>
          <cell r="H9">
            <v>0</v>
          </cell>
          <cell r="I9">
            <v>0</v>
          </cell>
          <cell r="J9">
            <v>75</v>
          </cell>
          <cell r="K9">
            <v>24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F10">
            <v>20</v>
          </cell>
          <cell r="G10">
            <v>0</v>
          </cell>
          <cell r="H10">
            <v>0</v>
          </cell>
          <cell r="I10">
            <v>0</v>
          </cell>
          <cell r="J10">
            <v>112</v>
          </cell>
          <cell r="K10">
            <v>81</v>
          </cell>
          <cell r="L10">
            <v>0</v>
          </cell>
          <cell r="M10">
            <v>0</v>
          </cell>
          <cell r="N10">
            <v>5</v>
          </cell>
          <cell r="O10">
            <v>0</v>
          </cell>
          <cell r="P10">
            <v>1</v>
          </cell>
        </row>
        <row r="11">
          <cell r="F11">
            <v>9</v>
          </cell>
          <cell r="G11">
            <v>0</v>
          </cell>
          <cell r="H11">
            <v>0</v>
          </cell>
          <cell r="I11">
            <v>0</v>
          </cell>
          <cell r="J11">
            <v>69</v>
          </cell>
          <cell r="K11">
            <v>24</v>
          </cell>
          <cell r="L11">
            <v>0</v>
          </cell>
          <cell r="M11">
            <v>0</v>
          </cell>
          <cell r="N11">
            <v>4</v>
          </cell>
          <cell r="O11">
            <v>0</v>
          </cell>
          <cell r="P11">
            <v>3</v>
          </cell>
        </row>
        <row r="12">
          <cell r="F12">
            <v>3</v>
          </cell>
          <cell r="G12">
            <v>0</v>
          </cell>
          <cell r="H12">
            <v>0</v>
          </cell>
          <cell r="I12">
            <v>0</v>
          </cell>
          <cell r="J12">
            <v>31</v>
          </cell>
          <cell r="K12">
            <v>1</v>
          </cell>
          <cell r="L12">
            <v>0</v>
          </cell>
          <cell r="M12">
            <v>0</v>
          </cell>
          <cell r="N12">
            <v>3</v>
          </cell>
          <cell r="O12">
            <v>0</v>
          </cell>
          <cell r="P12">
            <v>1</v>
          </cell>
        </row>
        <row r="13">
          <cell r="F13">
            <v>10</v>
          </cell>
          <cell r="G13">
            <v>0</v>
          </cell>
          <cell r="H13">
            <v>0</v>
          </cell>
          <cell r="I13">
            <v>0</v>
          </cell>
          <cell r="J13">
            <v>25</v>
          </cell>
          <cell r="K13">
            <v>41</v>
          </cell>
          <cell r="L13">
            <v>0</v>
          </cell>
          <cell r="M13">
            <v>0</v>
          </cell>
          <cell r="N13">
            <v>1</v>
          </cell>
          <cell r="O13">
            <v>0</v>
          </cell>
          <cell r="P13">
            <v>0</v>
          </cell>
        </row>
        <row r="14">
          <cell r="F14">
            <v>9</v>
          </cell>
          <cell r="G14">
            <v>0</v>
          </cell>
          <cell r="H14">
            <v>0</v>
          </cell>
          <cell r="I14">
            <v>0</v>
          </cell>
          <cell r="J14">
            <v>46</v>
          </cell>
          <cell r="K14">
            <v>17</v>
          </cell>
          <cell r="L14">
            <v>0</v>
          </cell>
          <cell r="M14">
            <v>0</v>
          </cell>
          <cell r="N14">
            <v>3</v>
          </cell>
          <cell r="O14">
            <v>0</v>
          </cell>
          <cell r="P14">
            <v>2</v>
          </cell>
        </row>
        <row r="15">
          <cell r="F15">
            <v>6</v>
          </cell>
          <cell r="G15">
            <v>0</v>
          </cell>
          <cell r="H15">
            <v>0</v>
          </cell>
          <cell r="I15">
            <v>0</v>
          </cell>
          <cell r="J15">
            <v>44</v>
          </cell>
          <cell r="K15">
            <v>13</v>
          </cell>
          <cell r="L15">
            <v>0</v>
          </cell>
          <cell r="M15">
            <v>0</v>
          </cell>
          <cell r="N15">
            <v>1</v>
          </cell>
          <cell r="O15">
            <v>0</v>
          </cell>
          <cell r="P15">
            <v>0</v>
          </cell>
        </row>
        <row r="16">
          <cell r="F16">
            <v>22</v>
          </cell>
          <cell r="G16">
            <v>0</v>
          </cell>
          <cell r="H16">
            <v>0</v>
          </cell>
          <cell r="I16">
            <v>0</v>
          </cell>
          <cell r="J16">
            <v>269</v>
          </cell>
          <cell r="K16">
            <v>100</v>
          </cell>
          <cell r="L16">
            <v>1</v>
          </cell>
          <cell r="M16">
            <v>1</v>
          </cell>
          <cell r="N16">
            <v>17</v>
          </cell>
          <cell r="O16">
            <v>0</v>
          </cell>
          <cell r="P16">
            <v>2</v>
          </cell>
        </row>
        <row r="17">
          <cell r="F17">
            <v>37</v>
          </cell>
          <cell r="G17">
            <v>0</v>
          </cell>
          <cell r="H17">
            <v>0</v>
          </cell>
          <cell r="I17">
            <v>0</v>
          </cell>
          <cell r="J17">
            <v>274</v>
          </cell>
          <cell r="K17">
            <v>57</v>
          </cell>
          <cell r="L17">
            <v>0</v>
          </cell>
          <cell r="M17">
            <v>0</v>
          </cell>
          <cell r="N17">
            <v>4</v>
          </cell>
          <cell r="O17">
            <v>0</v>
          </cell>
          <cell r="P17">
            <v>0</v>
          </cell>
        </row>
        <row r="18">
          <cell r="F18">
            <v>24</v>
          </cell>
          <cell r="G18">
            <v>0</v>
          </cell>
          <cell r="H18">
            <v>0</v>
          </cell>
          <cell r="I18">
            <v>0</v>
          </cell>
          <cell r="J18">
            <v>189</v>
          </cell>
          <cell r="K18">
            <v>56</v>
          </cell>
          <cell r="L18">
            <v>0</v>
          </cell>
          <cell r="M18">
            <v>0</v>
          </cell>
          <cell r="N18">
            <v>15</v>
          </cell>
          <cell r="O18">
            <v>0</v>
          </cell>
          <cell r="P18">
            <v>0</v>
          </cell>
        </row>
      </sheetData>
      <sheetData sheetId="1"/>
      <sheetData sheetId="2">
        <row r="9">
          <cell r="C9">
            <v>78</v>
          </cell>
          <cell r="D9">
            <v>74</v>
          </cell>
          <cell r="E9">
            <v>0</v>
          </cell>
          <cell r="F9">
            <v>59</v>
          </cell>
          <cell r="G9">
            <v>0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</row>
        <row r="10">
          <cell r="C10">
            <v>106</v>
          </cell>
          <cell r="D10">
            <v>106</v>
          </cell>
          <cell r="E10">
            <v>2</v>
          </cell>
          <cell r="F10">
            <v>115</v>
          </cell>
          <cell r="G10">
            <v>0</v>
          </cell>
          <cell r="H10">
            <v>0</v>
          </cell>
          <cell r="I10">
            <v>1</v>
          </cell>
          <cell r="J10">
            <v>0</v>
          </cell>
          <cell r="K10">
            <v>0</v>
          </cell>
        </row>
        <row r="11">
          <cell r="C11">
            <v>218</v>
          </cell>
          <cell r="D11">
            <v>191</v>
          </cell>
          <cell r="E11">
            <v>0</v>
          </cell>
          <cell r="F11">
            <v>234</v>
          </cell>
          <cell r="G11">
            <v>0</v>
          </cell>
          <cell r="H11">
            <v>1</v>
          </cell>
          <cell r="I11">
            <v>2</v>
          </cell>
          <cell r="J11">
            <v>0</v>
          </cell>
          <cell r="K11">
            <v>0</v>
          </cell>
        </row>
        <row r="12">
          <cell r="C12">
            <v>106</v>
          </cell>
          <cell r="D12">
            <v>106</v>
          </cell>
          <cell r="E12">
            <v>0</v>
          </cell>
          <cell r="F12">
            <v>139</v>
          </cell>
          <cell r="G12">
            <v>0</v>
          </cell>
          <cell r="H12">
            <v>0</v>
          </cell>
          <cell r="I12">
            <v>4</v>
          </cell>
          <cell r="J12">
            <v>0</v>
          </cell>
          <cell r="K12">
            <v>0</v>
          </cell>
        </row>
        <row r="13">
          <cell r="C13">
            <v>38</v>
          </cell>
          <cell r="D13">
            <v>38</v>
          </cell>
          <cell r="E13">
            <v>0</v>
          </cell>
          <cell r="F13">
            <v>51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>
            <v>77</v>
          </cell>
          <cell r="D14">
            <v>71</v>
          </cell>
          <cell r="E14">
            <v>0</v>
          </cell>
          <cell r="F14">
            <v>79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C15">
            <v>75</v>
          </cell>
          <cell r="D15">
            <v>75</v>
          </cell>
          <cell r="E15">
            <v>0</v>
          </cell>
          <cell r="F15">
            <v>68</v>
          </cell>
          <cell r="G15">
            <v>0</v>
          </cell>
          <cell r="H15">
            <v>0</v>
          </cell>
          <cell r="I15">
            <v>2</v>
          </cell>
          <cell r="J15">
            <v>0</v>
          </cell>
          <cell r="K15">
            <v>0</v>
          </cell>
        </row>
        <row r="16">
          <cell r="C16">
            <v>64</v>
          </cell>
          <cell r="D16">
            <v>64</v>
          </cell>
          <cell r="E16">
            <v>0</v>
          </cell>
          <cell r="F16">
            <v>78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C17">
            <v>410</v>
          </cell>
          <cell r="D17">
            <v>353</v>
          </cell>
          <cell r="E17">
            <v>1</v>
          </cell>
          <cell r="F17">
            <v>378</v>
          </cell>
          <cell r="G17">
            <v>0</v>
          </cell>
          <cell r="H17">
            <v>2</v>
          </cell>
          <cell r="I17">
            <v>1</v>
          </cell>
          <cell r="J17">
            <v>0</v>
          </cell>
          <cell r="K17">
            <v>0</v>
          </cell>
        </row>
        <row r="18">
          <cell r="C18">
            <v>372</v>
          </cell>
          <cell r="D18">
            <v>372</v>
          </cell>
          <cell r="E18">
            <v>0</v>
          </cell>
          <cell r="F18">
            <v>411</v>
          </cell>
          <cell r="G18">
            <v>0</v>
          </cell>
          <cell r="H18">
            <v>0</v>
          </cell>
          <cell r="I18">
            <v>20</v>
          </cell>
          <cell r="J18">
            <v>0</v>
          </cell>
          <cell r="K18">
            <v>0</v>
          </cell>
        </row>
        <row r="19">
          <cell r="C19">
            <v>284</v>
          </cell>
          <cell r="D19">
            <v>278</v>
          </cell>
          <cell r="E19">
            <v>0</v>
          </cell>
          <cell r="F19">
            <v>299</v>
          </cell>
          <cell r="G19">
            <v>0</v>
          </cell>
          <cell r="H19">
            <v>0</v>
          </cell>
          <cell r="I19">
            <v>5</v>
          </cell>
          <cell r="J19">
            <v>0</v>
          </cell>
          <cell r="K19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8">
          <cell r="F8">
            <v>17</v>
          </cell>
          <cell r="G8">
            <v>1</v>
          </cell>
          <cell r="H8">
            <v>0</v>
          </cell>
          <cell r="I8">
            <v>0</v>
          </cell>
          <cell r="J8">
            <v>3</v>
          </cell>
          <cell r="K8">
            <v>44</v>
          </cell>
          <cell r="L8">
            <v>9</v>
          </cell>
          <cell r="M8">
            <v>4</v>
          </cell>
          <cell r="N8">
            <v>4</v>
          </cell>
          <cell r="O8">
            <v>1</v>
          </cell>
          <cell r="P8">
            <v>1</v>
          </cell>
        </row>
        <row r="9">
          <cell r="F9">
            <v>1</v>
          </cell>
          <cell r="G9">
            <v>0</v>
          </cell>
          <cell r="H9">
            <v>0</v>
          </cell>
          <cell r="I9">
            <v>0</v>
          </cell>
          <cell r="J9">
            <v>42</v>
          </cell>
          <cell r="K9">
            <v>21</v>
          </cell>
          <cell r="L9">
            <v>0</v>
          </cell>
          <cell r="M9">
            <v>0</v>
          </cell>
          <cell r="N9">
            <v>3</v>
          </cell>
          <cell r="O9">
            <v>0</v>
          </cell>
          <cell r="P9">
            <v>0</v>
          </cell>
        </row>
        <row r="10">
          <cell r="F10">
            <v>5</v>
          </cell>
          <cell r="G10">
            <v>0</v>
          </cell>
          <cell r="H10">
            <v>2</v>
          </cell>
          <cell r="I10">
            <v>0</v>
          </cell>
          <cell r="J10">
            <v>81</v>
          </cell>
          <cell r="K10">
            <v>32</v>
          </cell>
          <cell r="L10">
            <v>0</v>
          </cell>
          <cell r="M10">
            <v>0</v>
          </cell>
          <cell r="N10">
            <v>3</v>
          </cell>
          <cell r="O10">
            <v>0</v>
          </cell>
          <cell r="P10">
            <v>2</v>
          </cell>
        </row>
        <row r="11">
          <cell r="F11">
            <v>6</v>
          </cell>
          <cell r="G11">
            <v>0</v>
          </cell>
          <cell r="H11">
            <v>0</v>
          </cell>
          <cell r="I11">
            <v>0</v>
          </cell>
          <cell r="J11">
            <v>54</v>
          </cell>
          <cell r="K11">
            <v>27</v>
          </cell>
          <cell r="L11">
            <v>0</v>
          </cell>
          <cell r="M11">
            <v>0</v>
          </cell>
          <cell r="N11">
            <v>11</v>
          </cell>
          <cell r="O11">
            <v>0</v>
          </cell>
          <cell r="P11">
            <v>3</v>
          </cell>
        </row>
        <row r="12">
          <cell r="F12">
            <v>8</v>
          </cell>
          <cell r="G12">
            <v>0</v>
          </cell>
          <cell r="H12">
            <v>0</v>
          </cell>
          <cell r="I12">
            <v>0</v>
          </cell>
          <cell r="J12">
            <v>31</v>
          </cell>
          <cell r="K12">
            <v>1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0</v>
          </cell>
        </row>
        <row r="13">
          <cell r="F13">
            <v>7</v>
          </cell>
          <cell r="G13">
            <v>0</v>
          </cell>
          <cell r="H13">
            <v>0</v>
          </cell>
          <cell r="I13">
            <v>0</v>
          </cell>
          <cell r="J13">
            <v>17</v>
          </cell>
          <cell r="K13">
            <v>28</v>
          </cell>
          <cell r="L13">
            <v>0</v>
          </cell>
          <cell r="M13">
            <v>0</v>
          </cell>
          <cell r="N13">
            <v>4</v>
          </cell>
          <cell r="O13">
            <v>0</v>
          </cell>
          <cell r="P13">
            <v>1</v>
          </cell>
        </row>
        <row r="14">
          <cell r="F14">
            <v>6</v>
          </cell>
          <cell r="G14">
            <v>0</v>
          </cell>
          <cell r="H14">
            <v>0</v>
          </cell>
          <cell r="I14">
            <v>0</v>
          </cell>
          <cell r="J14">
            <v>39</v>
          </cell>
          <cell r="K14">
            <v>3</v>
          </cell>
          <cell r="L14">
            <v>0</v>
          </cell>
          <cell r="M14">
            <v>0</v>
          </cell>
          <cell r="N14">
            <v>1</v>
          </cell>
          <cell r="O14">
            <v>0</v>
          </cell>
          <cell r="P14">
            <v>4</v>
          </cell>
        </row>
        <row r="15"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39</v>
          </cell>
          <cell r="K15">
            <v>13</v>
          </cell>
          <cell r="L15">
            <v>0</v>
          </cell>
          <cell r="M15">
            <v>0</v>
          </cell>
          <cell r="N15">
            <v>4</v>
          </cell>
          <cell r="O15">
            <v>0</v>
          </cell>
          <cell r="P15">
            <v>0</v>
          </cell>
        </row>
        <row r="16">
          <cell r="F16">
            <v>12</v>
          </cell>
          <cell r="G16">
            <v>0</v>
          </cell>
          <cell r="H16">
            <v>0</v>
          </cell>
          <cell r="I16">
            <v>0</v>
          </cell>
          <cell r="J16">
            <v>110</v>
          </cell>
          <cell r="K16">
            <v>70</v>
          </cell>
          <cell r="L16">
            <v>0</v>
          </cell>
          <cell r="M16">
            <v>0</v>
          </cell>
          <cell r="N16">
            <v>11</v>
          </cell>
          <cell r="O16">
            <v>0</v>
          </cell>
          <cell r="P16">
            <v>0</v>
          </cell>
        </row>
        <row r="17">
          <cell r="F17">
            <v>33</v>
          </cell>
          <cell r="G17">
            <v>0</v>
          </cell>
          <cell r="H17">
            <v>0</v>
          </cell>
          <cell r="I17">
            <v>0</v>
          </cell>
          <cell r="J17">
            <v>212</v>
          </cell>
          <cell r="K17">
            <v>33</v>
          </cell>
          <cell r="L17">
            <v>0</v>
          </cell>
          <cell r="M17">
            <v>0</v>
          </cell>
          <cell r="N17">
            <v>3</v>
          </cell>
          <cell r="O17">
            <v>0</v>
          </cell>
          <cell r="P17">
            <v>0</v>
          </cell>
        </row>
        <row r="18"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139</v>
          </cell>
          <cell r="K18">
            <v>113</v>
          </cell>
          <cell r="L18">
            <v>0</v>
          </cell>
          <cell r="M18">
            <v>0</v>
          </cell>
          <cell r="N18">
            <v>16</v>
          </cell>
          <cell r="O18">
            <v>0</v>
          </cell>
          <cell r="P18">
            <v>0</v>
          </cell>
        </row>
      </sheetData>
      <sheetData sheetId="1"/>
      <sheetData sheetId="2">
        <row r="9">
          <cell r="C9">
            <v>83</v>
          </cell>
          <cell r="D9">
            <v>79</v>
          </cell>
          <cell r="E9">
            <v>1</v>
          </cell>
          <cell r="F9">
            <v>60</v>
          </cell>
          <cell r="G9">
            <v>0</v>
          </cell>
          <cell r="H9">
            <v>1</v>
          </cell>
          <cell r="I9">
            <v>4</v>
          </cell>
          <cell r="J9">
            <v>0</v>
          </cell>
          <cell r="K9">
            <v>0</v>
          </cell>
        </row>
        <row r="10">
          <cell r="C10">
            <v>67</v>
          </cell>
          <cell r="D10">
            <v>67</v>
          </cell>
          <cell r="E10">
            <v>1</v>
          </cell>
          <cell r="F10">
            <v>67</v>
          </cell>
          <cell r="G10">
            <v>0</v>
          </cell>
          <cell r="H10">
            <v>2</v>
          </cell>
          <cell r="I10">
            <v>0</v>
          </cell>
          <cell r="J10">
            <v>0</v>
          </cell>
          <cell r="K10">
            <v>0</v>
          </cell>
        </row>
        <row r="11">
          <cell r="C11">
            <v>123</v>
          </cell>
          <cell r="D11">
            <v>104</v>
          </cell>
          <cell r="E11">
            <v>0</v>
          </cell>
          <cell r="F11">
            <v>130</v>
          </cell>
          <cell r="G11">
            <v>0</v>
          </cell>
          <cell r="H11">
            <v>6</v>
          </cell>
          <cell r="I11">
            <v>0</v>
          </cell>
          <cell r="J11">
            <v>0</v>
          </cell>
          <cell r="K11">
            <v>0</v>
          </cell>
        </row>
        <row r="12">
          <cell r="C12">
            <v>98</v>
          </cell>
          <cell r="D12">
            <v>98</v>
          </cell>
          <cell r="E12">
            <v>0</v>
          </cell>
          <cell r="F12">
            <v>93</v>
          </cell>
          <cell r="G12">
            <v>0</v>
          </cell>
          <cell r="H12">
            <v>0</v>
          </cell>
          <cell r="I12">
            <v>2</v>
          </cell>
          <cell r="J12">
            <v>0</v>
          </cell>
          <cell r="K12">
            <v>0</v>
          </cell>
        </row>
        <row r="13">
          <cell r="C13">
            <v>41</v>
          </cell>
          <cell r="D13">
            <v>41</v>
          </cell>
          <cell r="E13">
            <v>0</v>
          </cell>
          <cell r="F13">
            <v>33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>
            <v>56</v>
          </cell>
          <cell r="D14">
            <v>55</v>
          </cell>
          <cell r="E14">
            <v>0</v>
          </cell>
          <cell r="F14">
            <v>68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C15">
            <v>49</v>
          </cell>
          <cell r="D15">
            <v>49</v>
          </cell>
          <cell r="E15">
            <v>0</v>
          </cell>
          <cell r="F15">
            <v>64</v>
          </cell>
          <cell r="G15">
            <v>0</v>
          </cell>
          <cell r="H15">
            <v>0</v>
          </cell>
          <cell r="I15">
            <v>3</v>
          </cell>
          <cell r="J15">
            <v>0</v>
          </cell>
          <cell r="K15">
            <v>0</v>
          </cell>
        </row>
        <row r="16">
          <cell r="C16">
            <v>57</v>
          </cell>
          <cell r="D16">
            <v>57</v>
          </cell>
          <cell r="E16">
            <v>0</v>
          </cell>
          <cell r="F16">
            <v>52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C17">
            <v>203</v>
          </cell>
          <cell r="D17">
            <v>187</v>
          </cell>
          <cell r="E17">
            <v>0</v>
          </cell>
          <cell r="F17">
            <v>273</v>
          </cell>
          <cell r="G17">
            <v>0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</row>
        <row r="18">
          <cell r="C18">
            <v>281</v>
          </cell>
          <cell r="D18">
            <v>281</v>
          </cell>
          <cell r="E18">
            <v>0</v>
          </cell>
          <cell r="F18">
            <v>359</v>
          </cell>
          <cell r="G18">
            <v>0</v>
          </cell>
          <cell r="H18">
            <v>0</v>
          </cell>
          <cell r="I18">
            <v>15</v>
          </cell>
          <cell r="J18">
            <v>0</v>
          </cell>
          <cell r="K18">
            <v>0</v>
          </cell>
        </row>
        <row r="19">
          <cell r="C19">
            <v>294</v>
          </cell>
          <cell r="D19">
            <v>281</v>
          </cell>
          <cell r="E19">
            <v>0</v>
          </cell>
          <cell r="F19">
            <v>250</v>
          </cell>
          <cell r="G19">
            <v>0</v>
          </cell>
          <cell r="H19">
            <v>0</v>
          </cell>
          <cell r="I19">
            <v>3</v>
          </cell>
          <cell r="J19">
            <v>0</v>
          </cell>
          <cell r="K19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8">
          <cell r="F8">
            <v>11</v>
          </cell>
          <cell r="G8">
            <v>0</v>
          </cell>
          <cell r="H8">
            <v>0</v>
          </cell>
          <cell r="I8">
            <v>0</v>
          </cell>
          <cell r="J8">
            <v>5</v>
          </cell>
          <cell r="K8">
            <v>39</v>
          </cell>
          <cell r="L8">
            <v>6</v>
          </cell>
          <cell r="M8">
            <v>4</v>
          </cell>
          <cell r="N8">
            <v>6</v>
          </cell>
          <cell r="O8">
            <v>0</v>
          </cell>
          <cell r="P8">
            <v>1</v>
          </cell>
        </row>
        <row r="9">
          <cell r="F9">
            <v>3</v>
          </cell>
          <cell r="G9">
            <v>0</v>
          </cell>
          <cell r="H9">
            <v>0</v>
          </cell>
          <cell r="I9">
            <v>0</v>
          </cell>
          <cell r="J9">
            <v>39</v>
          </cell>
          <cell r="K9">
            <v>8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F10">
            <v>8</v>
          </cell>
          <cell r="G10">
            <v>0</v>
          </cell>
          <cell r="H10">
            <v>0</v>
          </cell>
          <cell r="I10">
            <v>0</v>
          </cell>
          <cell r="J10">
            <v>99</v>
          </cell>
          <cell r="K10">
            <v>28</v>
          </cell>
          <cell r="L10">
            <v>0</v>
          </cell>
          <cell r="M10">
            <v>0</v>
          </cell>
          <cell r="N10">
            <v>5</v>
          </cell>
          <cell r="O10">
            <v>0</v>
          </cell>
          <cell r="P10">
            <v>0</v>
          </cell>
        </row>
        <row r="11">
          <cell r="F11">
            <v>4</v>
          </cell>
          <cell r="G11">
            <v>0</v>
          </cell>
          <cell r="H11">
            <v>0</v>
          </cell>
          <cell r="I11">
            <v>0</v>
          </cell>
          <cell r="J11">
            <v>56</v>
          </cell>
          <cell r="K11">
            <v>25</v>
          </cell>
          <cell r="L11">
            <v>0</v>
          </cell>
          <cell r="M11">
            <v>0</v>
          </cell>
          <cell r="N11">
            <v>9</v>
          </cell>
          <cell r="O11">
            <v>0</v>
          </cell>
          <cell r="P11">
            <v>6</v>
          </cell>
        </row>
        <row r="12">
          <cell r="F12">
            <v>2</v>
          </cell>
          <cell r="G12">
            <v>0</v>
          </cell>
          <cell r="H12">
            <v>0</v>
          </cell>
          <cell r="I12">
            <v>0</v>
          </cell>
          <cell r="J12">
            <v>35</v>
          </cell>
          <cell r="K12">
            <v>0</v>
          </cell>
          <cell r="L12">
            <v>0</v>
          </cell>
          <cell r="M12">
            <v>0</v>
          </cell>
          <cell r="N12">
            <v>2</v>
          </cell>
          <cell r="O12">
            <v>0</v>
          </cell>
          <cell r="P12">
            <v>0</v>
          </cell>
        </row>
        <row r="13">
          <cell r="F13">
            <v>3</v>
          </cell>
          <cell r="G13">
            <v>0</v>
          </cell>
          <cell r="H13">
            <v>0</v>
          </cell>
          <cell r="I13">
            <v>0</v>
          </cell>
          <cell r="J13">
            <v>32</v>
          </cell>
          <cell r="K13">
            <v>30</v>
          </cell>
          <cell r="L13">
            <v>0</v>
          </cell>
          <cell r="M13">
            <v>0</v>
          </cell>
          <cell r="N13">
            <v>2</v>
          </cell>
          <cell r="O13">
            <v>0</v>
          </cell>
          <cell r="P13">
            <v>3</v>
          </cell>
        </row>
        <row r="14">
          <cell r="F14">
            <v>4</v>
          </cell>
          <cell r="G14">
            <v>0</v>
          </cell>
          <cell r="H14">
            <v>0</v>
          </cell>
          <cell r="I14">
            <v>0</v>
          </cell>
          <cell r="J14">
            <v>43</v>
          </cell>
          <cell r="K14">
            <v>6</v>
          </cell>
          <cell r="L14">
            <v>0</v>
          </cell>
          <cell r="M14">
            <v>0</v>
          </cell>
          <cell r="N14">
            <v>2</v>
          </cell>
          <cell r="O14">
            <v>0</v>
          </cell>
          <cell r="P14">
            <v>4</v>
          </cell>
        </row>
        <row r="15">
          <cell r="F15">
            <v>4</v>
          </cell>
          <cell r="G15">
            <v>0</v>
          </cell>
          <cell r="H15">
            <v>0</v>
          </cell>
          <cell r="I15">
            <v>0</v>
          </cell>
          <cell r="J15">
            <v>52</v>
          </cell>
          <cell r="K15">
            <v>16</v>
          </cell>
          <cell r="L15">
            <v>0</v>
          </cell>
          <cell r="M15">
            <v>0</v>
          </cell>
          <cell r="N15">
            <v>1</v>
          </cell>
          <cell r="O15">
            <v>0</v>
          </cell>
          <cell r="P15">
            <v>0</v>
          </cell>
        </row>
        <row r="16">
          <cell r="F16">
            <v>7</v>
          </cell>
          <cell r="G16">
            <v>0</v>
          </cell>
          <cell r="H16">
            <v>0</v>
          </cell>
          <cell r="I16">
            <v>0</v>
          </cell>
          <cell r="J16">
            <v>213</v>
          </cell>
          <cell r="K16">
            <v>82</v>
          </cell>
          <cell r="L16">
            <v>0</v>
          </cell>
          <cell r="M16">
            <v>0</v>
          </cell>
          <cell r="N16">
            <v>16</v>
          </cell>
          <cell r="O16">
            <v>0</v>
          </cell>
          <cell r="P16">
            <v>0</v>
          </cell>
        </row>
        <row r="17">
          <cell r="F17">
            <v>28</v>
          </cell>
          <cell r="G17">
            <v>0</v>
          </cell>
          <cell r="H17">
            <v>0</v>
          </cell>
          <cell r="I17">
            <v>0</v>
          </cell>
          <cell r="J17">
            <v>259</v>
          </cell>
          <cell r="K17">
            <v>42</v>
          </cell>
          <cell r="L17">
            <v>0</v>
          </cell>
          <cell r="M17">
            <v>0</v>
          </cell>
          <cell r="N17">
            <v>12</v>
          </cell>
          <cell r="O17">
            <v>0</v>
          </cell>
          <cell r="P17">
            <v>0</v>
          </cell>
        </row>
        <row r="18">
          <cell r="F18">
            <v>21</v>
          </cell>
          <cell r="G18">
            <v>0</v>
          </cell>
          <cell r="H18">
            <v>0</v>
          </cell>
          <cell r="I18">
            <v>0</v>
          </cell>
          <cell r="J18">
            <v>189</v>
          </cell>
          <cell r="K18">
            <v>44</v>
          </cell>
          <cell r="L18">
            <v>0</v>
          </cell>
          <cell r="M18">
            <v>0</v>
          </cell>
          <cell r="N18">
            <v>14</v>
          </cell>
          <cell r="O18">
            <v>0</v>
          </cell>
          <cell r="P18">
            <v>0</v>
          </cell>
        </row>
      </sheetData>
      <sheetData sheetId="1"/>
      <sheetData sheetId="2">
        <row r="9">
          <cell r="C9">
            <v>71</v>
          </cell>
          <cell r="D9">
            <v>69</v>
          </cell>
          <cell r="E9">
            <v>2</v>
          </cell>
          <cell r="F9">
            <v>91</v>
          </cell>
          <cell r="G9">
            <v>0</v>
          </cell>
          <cell r="H9">
            <v>0</v>
          </cell>
          <cell r="I9">
            <v>3</v>
          </cell>
          <cell r="J9">
            <v>0</v>
          </cell>
          <cell r="K9">
            <v>0</v>
          </cell>
        </row>
        <row r="10">
          <cell r="C10">
            <v>50</v>
          </cell>
          <cell r="D10">
            <v>50</v>
          </cell>
          <cell r="E10">
            <v>2</v>
          </cell>
          <cell r="F10">
            <v>46</v>
          </cell>
          <cell r="G10">
            <v>0</v>
          </cell>
          <cell r="H10">
            <v>0</v>
          </cell>
          <cell r="I10">
            <v>1</v>
          </cell>
          <cell r="J10">
            <v>0</v>
          </cell>
          <cell r="K10">
            <v>0</v>
          </cell>
        </row>
        <row r="11">
          <cell r="C11">
            <v>140</v>
          </cell>
          <cell r="D11">
            <v>109</v>
          </cell>
          <cell r="E11">
            <v>0</v>
          </cell>
          <cell r="F11">
            <v>78</v>
          </cell>
          <cell r="G11">
            <v>0</v>
          </cell>
          <cell r="H11">
            <v>0</v>
          </cell>
          <cell r="I11">
            <v>5</v>
          </cell>
          <cell r="J11">
            <v>0</v>
          </cell>
          <cell r="K11">
            <v>0</v>
          </cell>
        </row>
        <row r="12">
          <cell r="C12">
            <v>94</v>
          </cell>
          <cell r="D12">
            <v>94</v>
          </cell>
          <cell r="E12">
            <v>0</v>
          </cell>
          <cell r="F12">
            <v>83</v>
          </cell>
          <cell r="G12">
            <v>0</v>
          </cell>
          <cell r="H12">
            <v>0</v>
          </cell>
          <cell r="I12">
            <v>3</v>
          </cell>
          <cell r="J12">
            <v>0</v>
          </cell>
          <cell r="K12">
            <v>0</v>
          </cell>
        </row>
        <row r="13">
          <cell r="C13">
            <v>39</v>
          </cell>
          <cell r="D13">
            <v>39</v>
          </cell>
          <cell r="E13">
            <v>0</v>
          </cell>
          <cell r="F13">
            <v>37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>
            <v>67</v>
          </cell>
          <cell r="D14">
            <v>56</v>
          </cell>
          <cell r="E14">
            <v>0</v>
          </cell>
          <cell r="F14">
            <v>54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C15">
            <v>55</v>
          </cell>
          <cell r="D15">
            <v>55</v>
          </cell>
          <cell r="E15">
            <v>0</v>
          </cell>
          <cell r="F15">
            <v>46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C16">
            <v>73</v>
          </cell>
          <cell r="D16">
            <v>73</v>
          </cell>
          <cell r="E16">
            <v>0</v>
          </cell>
          <cell r="F16">
            <v>54</v>
          </cell>
          <cell r="G16">
            <v>0</v>
          </cell>
          <cell r="H16">
            <v>0</v>
          </cell>
          <cell r="I16">
            <v>1</v>
          </cell>
          <cell r="J16">
            <v>0</v>
          </cell>
          <cell r="K16">
            <v>0</v>
          </cell>
        </row>
        <row r="17">
          <cell r="C17">
            <v>318</v>
          </cell>
          <cell r="D17">
            <v>272</v>
          </cell>
          <cell r="E17">
            <v>0</v>
          </cell>
          <cell r="F17">
            <v>172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C18">
            <v>341</v>
          </cell>
          <cell r="D18">
            <v>341</v>
          </cell>
          <cell r="E18">
            <v>0</v>
          </cell>
          <cell r="F18">
            <v>243</v>
          </cell>
          <cell r="G18">
            <v>0</v>
          </cell>
          <cell r="H18">
            <v>0</v>
          </cell>
          <cell r="I18">
            <v>17</v>
          </cell>
          <cell r="J18">
            <v>0</v>
          </cell>
          <cell r="K18">
            <v>0</v>
          </cell>
        </row>
        <row r="19">
          <cell r="C19">
            <v>268</v>
          </cell>
          <cell r="D19">
            <v>245</v>
          </cell>
          <cell r="E19">
            <v>0</v>
          </cell>
          <cell r="F19">
            <v>266</v>
          </cell>
          <cell r="G19">
            <v>0</v>
          </cell>
          <cell r="H19">
            <v>0</v>
          </cell>
          <cell r="I19">
            <v>8</v>
          </cell>
          <cell r="J19">
            <v>0</v>
          </cell>
          <cell r="K1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view="pageBreakPreview" zoomScaleSheetLayoutView="100" workbookViewId="0">
      <selection activeCell="M20" sqref="M20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710937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8" width="11.140625" customWidth="1"/>
    <col min="9" max="9" width="10.28515625" customWidth="1"/>
    <col min="10" max="10" width="12.28515625" customWidth="1"/>
    <col min="11" max="11" width="13" customWidth="1"/>
    <col min="12" max="12" width="13.28515625" customWidth="1"/>
    <col min="13" max="13" width="11.85546875" customWidth="1"/>
    <col min="14" max="14" width="14.7109375" customWidth="1"/>
    <col min="15" max="15" width="14.140625" customWidth="1"/>
  </cols>
  <sheetData>
    <row r="1" spans="1:17" ht="87" customHeight="1" x14ac:dyDescent="0.2">
      <c r="K1" s="34"/>
      <c r="L1" s="34"/>
      <c r="M1" s="97" t="s">
        <v>110</v>
      </c>
      <c r="N1" s="97"/>
      <c r="O1" s="97"/>
      <c r="P1" s="97"/>
    </row>
    <row r="2" spans="1:17" ht="61.5" customHeight="1" x14ac:dyDescent="0.3">
      <c r="A2" s="100" t="s">
        <v>111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1"/>
      <c r="P2" s="101"/>
    </row>
    <row r="3" spans="1:17" s="1" customFormat="1" ht="27" customHeight="1" x14ac:dyDescent="0.2">
      <c r="A3" s="98" t="s">
        <v>40</v>
      </c>
      <c r="B3" s="108" t="s">
        <v>41</v>
      </c>
      <c r="C3" s="103" t="s">
        <v>39</v>
      </c>
      <c r="D3" s="102" t="s">
        <v>42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3" t="s">
        <v>0</v>
      </c>
    </row>
    <row r="4" spans="1:17" s="1" customFormat="1" ht="19.5" customHeight="1" x14ac:dyDescent="0.2">
      <c r="A4" s="98"/>
      <c r="B4" s="108"/>
      <c r="C4" s="107"/>
      <c r="D4" s="109" t="s">
        <v>43</v>
      </c>
      <c r="E4" s="98" t="s">
        <v>44</v>
      </c>
      <c r="F4" s="98"/>
      <c r="G4" s="98"/>
      <c r="H4" s="98"/>
      <c r="I4" s="98"/>
      <c r="J4" s="98"/>
      <c r="K4" s="98"/>
      <c r="L4" s="98"/>
      <c r="M4" s="98"/>
      <c r="N4" s="98"/>
      <c r="O4" s="98"/>
      <c r="P4" s="104"/>
    </row>
    <row r="5" spans="1:17" s="1" customFormat="1" ht="24.75" customHeight="1" x14ac:dyDescent="0.2">
      <c r="A5" s="98"/>
      <c r="B5" s="108"/>
      <c r="C5" s="107"/>
      <c r="D5" s="109"/>
      <c r="E5" s="98" t="s">
        <v>45</v>
      </c>
      <c r="F5" s="98"/>
      <c r="G5" s="98"/>
      <c r="H5" s="98"/>
      <c r="I5" s="98"/>
      <c r="J5" s="98"/>
      <c r="K5" s="98" t="s">
        <v>46</v>
      </c>
      <c r="L5" s="98" t="s">
        <v>79</v>
      </c>
      <c r="M5" s="98" t="s">
        <v>36</v>
      </c>
      <c r="N5" s="98" t="s">
        <v>47</v>
      </c>
      <c r="O5" s="98" t="s">
        <v>37</v>
      </c>
      <c r="P5" s="105"/>
    </row>
    <row r="6" spans="1:17" s="1" customFormat="1" ht="54.75" customHeight="1" outlineLevel="1" x14ac:dyDescent="0.2">
      <c r="A6" s="98"/>
      <c r="B6" s="108"/>
      <c r="C6" s="107"/>
      <c r="D6" s="109"/>
      <c r="E6" s="25" t="s">
        <v>38</v>
      </c>
      <c r="F6" s="25" t="s">
        <v>38</v>
      </c>
      <c r="G6" s="25" t="s">
        <v>48</v>
      </c>
      <c r="H6" s="25" t="s">
        <v>81</v>
      </c>
      <c r="I6" s="25" t="s">
        <v>82</v>
      </c>
      <c r="J6" s="25" t="s">
        <v>49</v>
      </c>
      <c r="K6" s="99"/>
      <c r="L6" s="99"/>
      <c r="M6" s="99"/>
      <c r="N6" s="99"/>
      <c r="O6" s="99"/>
      <c r="P6" s="105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33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45">
        <f>SUM(F8:O8)</f>
        <v>232</v>
      </c>
      <c r="D8" s="44">
        <f>SUM([1]Статистика!D8+[2]Статистика!D8)</f>
        <v>0</v>
      </c>
      <c r="E8" s="44">
        <f>SUM([1]Статистика!E8+[2]Статистика!E8)</f>
        <v>0</v>
      </c>
      <c r="F8" s="44">
        <f>[3]Статистика!F8+[4]Статистика!F8+[5]Статистика!F8</f>
        <v>46</v>
      </c>
      <c r="G8" s="44">
        <f>[3]Статистика!G8+[4]Статистика!G8+[5]Статистика!G8</f>
        <v>2</v>
      </c>
      <c r="H8" s="44">
        <f>[3]Статистика!H8+[4]Статистика!H8+[5]Статистика!H8</f>
        <v>0</v>
      </c>
      <c r="I8" s="44">
        <f>[3]Статистика!I8+[4]Статистика!I8+[5]Статистика!I8</f>
        <v>0</v>
      </c>
      <c r="J8" s="44">
        <f>[3]Статистика!J8+[4]Статистика!J8+[5]Статистика!J8</f>
        <v>13</v>
      </c>
      <c r="K8" s="44">
        <f>[3]Статистика!K8+[4]Статистика!K8+[5]Статистика!K8</f>
        <v>114</v>
      </c>
      <c r="L8" s="44">
        <f>[3]Статистика!L8+[4]Статистика!L8+[5]Статистика!L8</f>
        <v>27</v>
      </c>
      <c r="M8" s="44">
        <f>[3]Статистика!M8+[4]Статистика!M8+[5]Статистика!M8</f>
        <v>14</v>
      </c>
      <c r="N8" s="44">
        <f>[3]Статистика!N8+[4]Статистика!N8+[5]Статистика!N8</f>
        <v>15</v>
      </c>
      <c r="O8" s="44">
        <f>[3]Статистика!O8+[4]Статистика!O8+[5]Статистика!O8</f>
        <v>1</v>
      </c>
      <c r="P8" s="44">
        <f>[3]Статистика!P8+[4]Статистика!P8+[5]Статистика!P8</f>
        <v>3</v>
      </c>
      <c r="Q8" s="35"/>
    </row>
    <row r="9" spans="1:17" s="1" customFormat="1" ht="44.25" customHeight="1" outlineLevel="1" x14ac:dyDescent="0.2">
      <c r="A9" s="27">
        <v>2</v>
      </c>
      <c r="B9" s="31" t="s">
        <v>70</v>
      </c>
      <c r="C9" s="45">
        <f t="shared" ref="C9:C18" si="0">SUM(F9:O9)</f>
        <v>223</v>
      </c>
      <c r="D9" s="40"/>
      <c r="E9" s="40"/>
      <c r="F9" s="44">
        <f>[3]Статистика!F9+[4]Статистика!F9+[5]Статистика!F9</f>
        <v>11</v>
      </c>
      <c r="G9" s="44">
        <f>[3]Статистика!G9+[4]Статистика!G9+[5]Статистика!G9</f>
        <v>0</v>
      </c>
      <c r="H9" s="44">
        <f>[3]Статистика!H9+[4]Статистика!H9+[5]Статистика!H9</f>
        <v>0</v>
      </c>
      <c r="I9" s="44">
        <f>[3]Статистика!I9+[4]Статистика!I9+[5]Статистика!I9</f>
        <v>0</v>
      </c>
      <c r="J9" s="44">
        <f>[3]Статистика!J9+[4]Статистика!J9+[5]Статистика!J9</f>
        <v>156</v>
      </c>
      <c r="K9" s="44">
        <f>[3]Статистика!K9+[4]Статистика!K9+[5]Статистика!K9</f>
        <v>53</v>
      </c>
      <c r="L9" s="44">
        <f>[3]Статистика!L9+[4]Статистика!L9+[5]Статистика!L9</f>
        <v>0</v>
      </c>
      <c r="M9" s="44">
        <f>[3]Статистика!M9+[4]Статистика!M9+[5]Статистика!M9</f>
        <v>0</v>
      </c>
      <c r="N9" s="44">
        <f>[3]Статистика!N9+[4]Статистика!N9+[5]Статистика!N9</f>
        <v>3</v>
      </c>
      <c r="O9" s="44">
        <f>[3]Статистика!O9+[4]Статистика!O9+[5]Статистика!O9</f>
        <v>0</v>
      </c>
      <c r="P9" s="44">
        <f>[3]Статистика!P9+[4]Статистика!P9+[5]Статистика!P9</f>
        <v>0</v>
      </c>
      <c r="Q9" s="35"/>
    </row>
    <row r="10" spans="1:17" s="1" customFormat="1" ht="44.25" customHeight="1" outlineLevel="1" x14ac:dyDescent="0.2">
      <c r="A10" s="27">
        <v>3</v>
      </c>
      <c r="B10" s="28" t="s">
        <v>74</v>
      </c>
      <c r="C10" s="45">
        <f t="shared" si="0"/>
        <v>481</v>
      </c>
      <c r="D10" s="42"/>
      <c r="E10" s="42"/>
      <c r="F10" s="44">
        <f>[3]Статистика!F10+[4]Статистика!F10+[5]Статистика!F10</f>
        <v>33</v>
      </c>
      <c r="G10" s="44">
        <f>[3]Статистика!G10+[4]Статистика!G10+[5]Статистика!G10</f>
        <v>0</v>
      </c>
      <c r="H10" s="44">
        <f>[3]Статистика!H10+[4]Статистика!H10+[5]Статистика!H10</f>
        <v>2</v>
      </c>
      <c r="I10" s="44">
        <f>[3]Статистика!I10+[4]Статистика!I10+[5]Статистика!I10</f>
        <v>0</v>
      </c>
      <c r="J10" s="44">
        <f>[3]Статистика!J10+[4]Статистика!J10+[5]Статистика!J10</f>
        <v>292</v>
      </c>
      <c r="K10" s="44">
        <f>[3]Статистика!K10+[4]Статистика!K10+[5]Статистика!K10</f>
        <v>141</v>
      </c>
      <c r="L10" s="44">
        <f>[3]Статистика!L10+[4]Статистика!L10+[5]Статистика!L10</f>
        <v>0</v>
      </c>
      <c r="M10" s="44">
        <f>[3]Статистика!M10+[4]Статистика!M10+[5]Статистика!M10</f>
        <v>0</v>
      </c>
      <c r="N10" s="44">
        <f>[3]Статистика!N10+[4]Статистика!N10+[5]Статистика!N10</f>
        <v>13</v>
      </c>
      <c r="O10" s="44">
        <f>[3]Статистика!O10+[4]Статистика!O10+[5]Статистика!O10</f>
        <v>0</v>
      </c>
      <c r="P10" s="44">
        <f>[3]Статистика!P10+[4]Статистика!P10+[5]Статистика!P10</f>
        <v>3</v>
      </c>
      <c r="Q10" s="35"/>
    </row>
    <row r="11" spans="1:17" s="1" customFormat="1" ht="42.75" customHeight="1" outlineLevel="1" x14ac:dyDescent="0.2">
      <c r="A11" s="27">
        <v>4</v>
      </c>
      <c r="B11" s="28" t="s">
        <v>71</v>
      </c>
      <c r="C11" s="45">
        <f t="shared" si="0"/>
        <v>298</v>
      </c>
      <c r="D11" s="41"/>
      <c r="E11" s="41"/>
      <c r="F11" s="44">
        <f>[3]Статистика!F11+[4]Статистика!F11+[5]Статистика!F11</f>
        <v>19</v>
      </c>
      <c r="G11" s="44">
        <f>[3]Статистика!G11+[4]Статистика!G11+[5]Статистика!G11</f>
        <v>0</v>
      </c>
      <c r="H11" s="44">
        <f>[3]Статистика!H11+[4]Статистика!H11+[5]Статистика!H11</f>
        <v>0</v>
      </c>
      <c r="I11" s="44">
        <f>[3]Статистика!I11+[4]Статистика!I11+[5]Статистика!I11</f>
        <v>0</v>
      </c>
      <c r="J11" s="44">
        <f>[3]Статистика!J11+[4]Статистика!J11+[5]Статистика!J11</f>
        <v>179</v>
      </c>
      <c r="K11" s="44">
        <f>[3]Статистика!K11+[4]Статистика!K11+[5]Статистика!K11</f>
        <v>76</v>
      </c>
      <c r="L11" s="44">
        <f>[3]Статистика!L11+[4]Статистика!L11+[5]Статистика!L11</f>
        <v>0</v>
      </c>
      <c r="M11" s="44">
        <f>[3]Статистика!M11+[4]Статистика!M11+[5]Статистика!M11</f>
        <v>0</v>
      </c>
      <c r="N11" s="44">
        <f>[3]Статистика!N11+[4]Статистика!N11+[5]Статистика!N11</f>
        <v>24</v>
      </c>
      <c r="O11" s="44">
        <f>[3]Статистика!O11+[4]Статистика!O11+[5]Статистика!O11</f>
        <v>0</v>
      </c>
      <c r="P11" s="44">
        <f>[3]Статистика!P11+[4]Статистика!P11+[5]Статистика!P11</f>
        <v>12</v>
      </c>
      <c r="Q11" s="35"/>
    </row>
    <row r="12" spans="1:17" s="1" customFormat="1" ht="43.5" customHeight="1" outlineLevel="1" x14ac:dyDescent="0.2">
      <c r="A12" s="27">
        <v>5</v>
      </c>
      <c r="B12" s="28" t="s">
        <v>73</v>
      </c>
      <c r="C12" s="45">
        <f t="shared" si="0"/>
        <v>118</v>
      </c>
      <c r="D12" s="41"/>
      <c r="E12" s="41"/>
      <c r="F12" s="44">
        <f>[3]Статистика!F12+[4]Статистика!F12+[5]Статистика!F12</f>
        <v>13</v>
      </c>
      <c r="G12" s="44">
        <f>[3]Статистика!G12+[4]Статистика!G12+[5]Статистика!G12</f>
        <v>0</v>
      </c>
      <c r="H12" s="44">
        <f>[3]Статистика!H12+[4]Статистика!H12+[5]Статистика!H12</f>
        <v>0</v>
      </c>
      <c r="I12" s="44">
        <f>[3]Статистика!I12+[4]Статистика!I12+[5]Статистика!I12</f>
        <v>0</v>
      </c>
      <c r="J12" s="44">
        <f>[3]Статистика!J12+[4]Статистика!J12+[5]Статистика!J12</f>
        <v>97</v>
      </c>
      <c r="K12" s="44">
        <f>[3]Статистика!K12+[4]Статистика!K12+[5]Статистика!K12</f>
        <v>2</v>
      </c>
      <c r="L12" s="44">
        <f>[3]Статистика!L12+[4]Статистика!L12+[5]Статистика!L12</f>
        <v>0</v>
      </c>
      <c r="M12" s="44">
        <f>[3]Статистика!M12+[4]Статистика!M12+[5]Статистика!M12</f>
        <v>0</v>
      </c>
      <c r="N12" s="44">
        <f>[3]Статистика!N12+[4]Статистика!N12+[5]Статистика!N12</f>
        <v>6</v>
      </c>
      <c r="O12" s="44">
        <f>[3]Статистика!O12+[4]Статистика!O12+[5]Статистика!O12</f>
        <v>0</v>
      </c>
      <c r="P12" s="44">
        <f>[3]Статистика!P12+[4]Статистика!P12+[5]Статистика!P12</f>
        <v>1</v>
      </c>
      <c r="Q12" s="35"/>
    </row>
    <row r="13" spans="1:17" s="1" customFormat="1" ht="43.5" customHeight="1" outlineLevel="1" x14ac:dyDescent="0.2">
      <c r="A13" s="27">
        <v>6</v>
      </c>
      <c r="B13" s="28" t="s">
        <v>72</v>
      </c>
      <c r="C13" s="45">
        <f t="shared" si="0"/>
        <v>200</v>
      </c>
      <c r="D13" s="43"/>
      <c r="E13" s="43"/>
      <c r="F13" s="44">
        <f>[3]Статистика!F13+[4]Статистика!F13+[5]Статистика!F13</f>
        <v>20</v>
      </c>
      <c r="G13" s="44">
        <f>[3]Статистика!G13+[4]Статистика!G13+[5]Статистика!G13</f>
        <v>0</v>
      </c>
      <c r="H13" s="44">
        <f>[3]Статистика!H13+[4]Статистика!H13+[5]Статистика!H13</f>
        <v>0</v>
      </c>
      <c r="I13" s="44">
        <f>[3]Статистика!I13+[4]Статистика!I13+[5]Статистика!I13</f>
        <v>0</v>
      </c>
      <c r="J13" s="44">
        <f>[3]Статистика!J13+[4]Статистика!J13+[5]Статистика!J13</f>
        <v>74</v>
      </c>
      <c r="K13" s="44">
        <f>[3]Статистика!K13+[4]Статистика!K13+[5]Статистика!K13</f>
        <v>99</v>
      </c>
      <c r="L13" s="44">
        <f>[3]Статистика!L13+[4]Статистика!L13+[5]Статистика!L13</f>
        <v>0</v>
      </c>
      <c r="M13" s="44">
        <f>[3]Статистика!M13+[4]Статистика!M13+[5]Статистика!M13</f>
        <v>0</v>
      </c>
      <c r="N13" s="44">
        <f>[3]Статистика!N13+[4]Статистика!N13+[5]Статистика!N13</f>
        <v>7</v>
      </c>
      <c r="O13" s="44">
        <f>[3]Статистика!O13+[4]Статистика!O13+[5]Статистика!O13</f>
        <v>0</v>
      </c>
      <c r="P13" s="44">
        <f>[3]Статистика!P13+[4]Статистика!P13+[5]Статистика!P13</f>
        <v>4</v>
      </c>
      <c r="Q13" s="35"/>
    </row>
    <row r="14" spans="1:17" s="1" customFormat="1" ht="42.75" customHeight="1" outlineLevel="1" x14ac:dyDescent="0.2">
      <c r="A14" s="27">
        <v>7</v>
      </c>
      <c r="B14" s="28" t="s">
        <v>69</v>
      </c>
      <c r="C14" s="45">
        <f t="shared" si="0"/>
        <v>179</v>
      </c>
      <c r="D14" s="41"/>
      <c r="E14" s="41"/>
      <c r="F14" s="44">
        <f>[3]Статистика!F14+[4]Статистика!F14+[5]Статистика!F14</f>
        <v>19</v>
      </c>
      <c r="G14" s="44">
        <f>[3]Статистика!G14+[4]Статистика!G14+[5]Статистика!G14</f>
        <v>0</v>
      </c>
      <c r="H14" s="44">
        <f>[3]Статистика!H14+[4]Статистика!H14+[5]Статистика!H14</f>
        <v>0</v>
      </c>
      <c r="I14" s="44">
        <f>[3]Статистика!I14+[4]Статистика!I14+[5]Статистика!I14</f>
        <v>0</v>
      </c>
      <c r="J14" s="44">
        <f>[3]Статистика!J14+[4]Статистика!J14+[5]Статистика!J14</f>
        <v>128</v>
      </c>
      <c r="K14" s="44">
        <f>[3]Статистика!K14+[4]Статистика!K14+[5]Статистика!K14</f>
        <v>26</v>
      </c>
      <c r="L14" s="44">
        <f>[3]Статистика!L14+[4]Статистика!L14+[5]Статистика!L14</f>
        <v>0</v>
      </c>
      <c r="M14" s="44">
        <f>[3]Статистика!M14+[4]Статистика!M14+[5]Статистика!M14</f>
        <v>0</v>
      </c>
      <c r="N14" s="44">
        <f>[3]Статистика!N14+[4]Статистика!N14+[5]Статистика!N14</f>
        <v>6</v>
      </c>
      <c r="O14" s="44">
        <f>[3]Статистика!O14+[4]Статистика!O14+[5]Статистика!O14</f>
        <v>0</v>
      </c>
      <c r="P14" s="44">
        <f>[3]Статистика!P14+[4]Статистика!P14+[5]Статистика!P14</f>
        <v>10</v>
      </c>
      <c r="Q14" s="35"/>
    </row>
    <row r="15" spans="1:17" s="1" customFormat="1" ht="42.75" customHeight="1" outlineLevel="1" x14ac:dyDescent="0.2">
      <c r="A15" s="71">
        <v>8</v>
      </c>
      <c r="B15" s="72" t="s">
        <v>68</v>
      </c>
      <c r="C15" s="45">
        <f t="shared" si="0"/>
        <v>194</v>
      </c>
      <c r="D15" s="43"/>
      <c r="E15" s="43"/>
      <c r="F15" s="44">
        <f>[3]Статистика!F15+[4]Статистика!F15+[5]Статистика!F15</f>
        <v>11</v>
      </c>
      <c r="G15" s="44">
        <f>[3]Статистика!G15+[4]Статистика!G15+[5]Статистика!G15</f>
        <v>0</v>
      </c>
      <c r="H15" s="44">
        <f>[3]Статистика!H15+[4]Статистика!H15+[5]Статистика!H15</f>
        <v>0</v>
      </c>
      <c r="I15" s="44">
        <f>[3]Статистика!I15+[4]Статистика!I15+[5]Статистика!I15</f>
        <v>0</v>
      </c>
      <c r="J15" s="44">
        <f>[3]Статистика!J15+[4]Статистика!J15+[5]Статистика!J15</f>
        <v>135</v>
      </c>
      <c r="K15" s="44">
        <f>[3]Статистика!K15+[4]Статистика!K15+[5]Статистика!K15</f>
        <v>42</v>
      </c>
      <c r="L15" s="44">
        <f>[3]Статистика!L15+[4]Статистика!L15+[5]Статистика!L15</f>
        <v>0</v>
      </c>
      <c r="M15" s="44">
        <f>[3]Статистика!M15+[4]Статистика!M15+[5]Статистика!M15</f>
        <v>0</v>
      </c>
      <c r="N15" s="44">
        <f>[3]Статистика!N15+[4]Статистика!N15+[5]Статистика!N15</f>
        <v>6</v>
      </c>
      <c r="O15" s="44">
        <f>[3]Статистика!O15+[4]Статистика!O15+[5]Статистика!O15</f>
        <v>0</v>
      </c>
      <c r="P15" s="44">
        <f>[3]Статистика!P15+[4]Статистика!P15+[5]Статистика!P15</f>
        <v>0</v>
      </c>
      <c r="Q15" s="35"/>
    </row>
    <row r="16" spans="1:17" s="1" customFormat="1" ht="42.75" customHeight="1" outlineLevel="1" x14ac:dyDescent="0.2">
      <c r="A16" s="71">
        <v>9</v>
      </c>
      <c r="B16" s="72" t="s">
        <v>67</v>
      </c>
      <c r="C16" s="45">
        <f t="shared" si="0"/>
        <v>931</v>
      </c>
      <c r="D16" s="43"/>
      <c r="E16" s="43"/>
      <c r="F16" s="44">
        <f>[3]Статистика!F16+[4]Статистика!F16+[5]Статистика!F16</f>
        <v>41</v>
      </c>
      <c r="G16" s="44">
        <f>[3]Статистика!G16+[4]Статистика!G16+[5]Статистика!G16</f>
        <v>0</v>
      </c>
      <c r="H16" s="44">
        <f>[3]Статистика!H16+[4]Статистика!H16+[5]Статистика!H16</f>
        <v>0</v>
      </c>
      <c r="I16" s="44">
        <f>[3]Статистика!I16+[4]Статистика!I16+[5]Статистика!I16</f>
        <v>0</v>
      </c>
      <c r="J16" s="44">
        <f>[3]Статистика!J16+[4]Статистика!J16+[5]Статистика!J16</f>
        <v>592</v>
      </c>
      <c r="K16" s="44">
        <f>[3]Статистика!K16+[4]Статистика!K16+[5]Статистика!K16</f>
        <v>252</v>
      </c>
      <c r="L16" s="44">
        <f>[3]Статистика!L16+[4]Статистика!L16+[5]Статистика!L16</f>
        <v>1</v>
      </c>
      <c r="M16" s="44">
        <f>[3]Статистика!M16+[4]Статистика!M16+[5]Статистика!M16</f>
        <v>1</v>
      </c>
      <c r="N16" s="44">
        <f>[3]Статистика!N16+[4]Статистика!N16+[5]Статистика!N16</f>
        <v>44</v>
      </c>
      <c r="O16" s="44">
        <f>[3]Статистика!O16+[4]Статистика!O16+[5]Статистика!O16</f>
        <v>0</v>
      </c>
      <c r="P16" s="44">
        <f>[3]Статистика!P16+[4]Статистика!P16+[5]Статистика!P16</f>
        <v>2</v>
      </c>
      <c r="Q16" s="35"/>
    </row>
    <row r="17" spans="1:17" s="1" customFormat="1" ht="46.5" customHeight="1" outlineLevel="1" x14ac:dyDescent="0.2">
      <c r="A17" s="71">
        <v>10</v>
      </c>
      <c r="B17" s="72" t="s">
        <v>66</v>
      </c>
      <c r="C17" s="45">
        <f t="shared" si="0"/>
        <v>994</v>
      </c>
      <c r="D17" s="43"/>
      <c r="E17" s="43"/>
      <c r="F17" s="44">
        <f>[3]Статистика!F17+[4]Статистика!F17+[5]Статистика!F17</f>
        <v>98</v>
      </c>
      <c r="G17" s="44">
        <f>[3]Статистика!G17+[4]Статистика!G17+[5]Статистика!G17</f>
        <v>0</v>
      </c>
      <c r="H17" s="44">
        <f>[3]Статистика!H17+[4]Статистика!H17+[5]Статистика!H17</f>
        <v>0</v>
      </c>
      <c r="I17" s="44">
        <f>[3]Статистика!I17+[4]Статистика!I17+[5]Статистика!I17</f>
        <v>0</v>
      </c>
      <c r="J17" s="44">
        <f>[3]Статистика!J17+[4]Статистика!J17+[5]Статистика!J17</f>
        <v>745</v>
      </c>
      <c r="K17" s="44">
        <f>[3]Статистика!K17+[4]Статистика!K17+[5]Статистика!K17</f>
        <v>132</v>
      </c>
      <c r="L17" s="44">
        <f>[3]Статистика!L17+[4]Статистика!L17+[5]Статистика!L17</f>
        <v>0</v>
      </c>
      <c r="M17" s="44">
        <f>[3]Статистика!M17+[4]Статистика!M17+[5]Статистика!M17</f>
        <v>0</v>
      </c>
      <c r="N17" s="44">
        <f>[3]Статистика!N17+[4]Статистика!N17+[5]Статистика!N17</f>
        <v>19</v>
      </c>
      <c r="O17" s="44">
        <f>[3]Статистика!O17+[4]Статистика!O17+[5]Статистика!O17</f>
        <v>0</v>
      </c>
      <c r="P17" s="44">
        <f>[3]Статистика!P17+[4]Статистика!P17+[5]Статистика!P17</f>
        <v>0</v>
      </c>
      <c r="Q17" s="35"/>
    </row>
    <row r="18" spans="1:17" s="1" customFormat="1" ht="46.5" customHeight="1" outlineLevel="1" x14ac:dyDescent="0.2">
      <c r="A18" s="71">
        <v>11</v>
      </c>
      <c r="B18" s="72" t="s">
        <v>65</v>
      </c>
      <c r="C18" s="45">
        <f t="shared" si="0"/>
        <v>846</v>
      </c>
      <c r="D18" s="43"/>
      <c r="E18" s="43"/>
      <c r="F18" s="44">
        <f>[3]Статистика!F18+[4]Статистика!F18+[5]Статистика!F18</f>
        <v>71</v>
      </c>
      <c r="G18" s="44">
        <f>[3]Статистика!G18+[4]Статистика!G18+[5]Статистика!G18</f>
        <v>0</v>
      </c>
      <c r="H18" s="44">
        <f>[3]Статистика!H18+[4]Статистика!H18+[5]Статистика!H18</f>
        <v>0</v>
      </c>
      <c r="I18" s="44">
        <f>[3]Статистика!I18+[4]Статистика!I18+[5]Статистика!I18</f>
        <v>0</v>
      </c>
      <c r="J18" s="44">
        <f>[3]Статистика!J18+[4]Статистика!J18+[5]Статистика!J18</f>
        <v>517</v>
      </c>
      <c r="K18" s="44">
        <f>[3]Статистика!K18+[4]Статистика!K18+[5]Статистика!K18</f>
        <v>213</v>
      </c>
      <c r="L18" s="44">
        <f>[3]Статистика!L18+[4]Статистика!L18+[5]Статистика!L18</f>
        <v>0</v>
      </c>
      <c r="M18" s="44">
        <f>[3]Статистика!M18+[4]Статистика!M18+[5]Статистика!M18</f>
        <v>0</v>
      </c>
      <c r="N18" s="44">
        <f>[3]Статистика!N18+[4]Статистика!N18+[5]Статистика!N18</f>
        <v>45</v>
      </c>
      <c r="O18" s="44">
        <f>[3]Статистика!O18+[4]Статистика!O18+[5]Статистика!O18</f>
        <v>0</v>
      </c>
      <c r="P18" s="44">
        <f>[3]Статистика!P18+[4]Статистика!P18+[5]Статистика!P18</f>
        <v>0</v>
      </c>
      <c r="Q18" s="35"/>
    </row>
    <row r="19" spans="1:17" ht="13.5" customHeight="1" x14ac:dyDescent="0.2">
      <c r="A19" s="106" t="s">
        <v>64</v>
      </c>
      <c r="B19" s="106"/>
      <c r="C19" s="73">
        <f>SUM(C9:C18)</f>
        <v>4464</v>
      </c>
      <c r="D19" s="73">
        <f t="shared" ref="D19:P19" si="1">SUM(D9:D18)</f>
        <v>0</v>
      </c>
      <c r="E19" s="73">
        <f t="shared" si="1"/>
        <v>0</v>
      </c>
      <c r="F19" s="73">
        <f t="shared" si="1"/>
        <v>336</v>
      </c>
      <c r="G19" s="73">
        <f t="shared" si="1"/>
        <v>0</v>
      </c>
      <c r="H19" s="73">
        <f t="shared" si="1"/>
        <v>2</v>
      </c>
      <c r="I19" s="73">
        <f t="shared" si="1"/>
        <v>0</v>
      </c>
      <c r="J19" s="73">
        <f t="shared" si="1"/>
        <v>2915</v>
      </c>
      <c r="K19" s="73">
        <f t="shared" si="1"/>
        <v>1036</v>
      </c>
      <c r="L19" s="73">
        <f t="shared" si="1"/>
        <v>1</v>
      </c>
      <c r="M19" s="73">
        <f t="shared" si="1"/>
        <v>1</v>
      </c>
      <c r="N19" s="73">
        <f t="shared" si="1"/>
        <v>173</v>
      </c>
      <c r="O19" s="73">
        <f t="shared" si="1"/>
        <v>0</v>
      </c>
      <c r="P19" s="73">
        <f t="shared" si="1"/>
        <v>32</v>
      </c>
      <c r="Q19" s="36"/>
    </row>
    <row r="20" spans="1:17" ht="14.25" customHeight="1" x14ac:dyDescent="0.2">
      <c r="A20" s="106" t="s">
        <v>63</v>
      </c>
      <c r="B20" s="106"/>
      <c r="C20" s="73">
        <f>C8+C19</f>
        <v>4696</v>
      </c>
      <c r="D20" s="73">
        <f t="shared" ref="D20:P20" si="2">D8+D19</f>
        <v>0</v>
      </c>
      <c r="E20" s="73">
        <f t="shared" si="2"/>
        <v>0</v>
      </c>
      <c r="F20" s="73">
        <f t="shared" si="2"/>
        <v>382</v>
      </c>
      <c r="G20" s="73">
        <f t="shared" si="2"/>
        <v>2</v>
      </c>
      <c r="H20" s="73">
        <f t="shared" si="2"/>
        <v>2</v>
      </c>
      <c r="I20" s="73">
        <f t="shared" si="2"/>
        <v>0</v>
      </c>
      <c r="J20" s="73">
        <f t="shared" si="2"/>
        <v>2928</v>
      </c>
      <c r="K20" s="73">
        <f t="shared" si="2"/>
        <v>1150</v>
      </c>
      <c r="L20" s="73">
        <f t="shared" si="2"/>
        <v>28</v>
      </c>
      <c r="M20" s="73">
        <f t="shared" si="2"/>
        <v>15</v>
      </c>
      <c r="N20" s="73">
        <f t="shared" si="2"/>
        <v>188</v>
      </c>
      <c r="O20" s="73">
        <f t="shared" si="2"/>
        <v>1</v>
      </c>
      <c r="P20" s="73">
        <f t="shared" si="2"/>
        <v>35</v>
      </c>
      <c r="Q20" s="36"/>
    </row>
    <row r="22" spans="1:17" ht="3.75" customHeight="1" x14ac:dyDescent="0.2"/>
    <row r="24" spans="1:17" ht="39.75" customHeight="1" x14ac:dyDescent="0.2"/>
    <row r="25" spans="1:17" ht="8.25" hidden="1" customHeight="1" x14ac:dyDescent="0.25">
      <c r="A25" s="3"/>
    </row>
    <row r="26" spans="1:17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7" ht="22.5" customHeight="1" x14ac:dyDescent="0.25">
      <c r="A27" s="3"/>
      <c r="B27" s="3"/>
    </row>
    <row r="28" spans="1:17" ht="18" x14ac:dyDescent="0.25">
      <c r="A28" s="3"/>
      <c r="B28" s="5"/>
      <c r="C28" s="5"/>
      <c r="D28" s="5"/>
      <c r="E28" s="5"/>
      <c r="F28" s="5"/>
      <c r="G28" s="5"/>
      <c r="H28" s="5"/>
      <c r="I28" s="5"/>
      <c r="J28" s="23"/>
      <c r="K28" s="5"/>
      <c r="L28" s="5"/>
    </row>
    <row r="30" spans="1:17" ht="0.75" customHeight="1" x14ac:dyDescent="0.2"/>
    <row r="31" spans="1:17" ht="21.75" customHeight="1" x14ac:dyDescent="0.2">
      <c r="B31" s="24"/>
    </row>
    <row r="32" spans="1:17" hidden="1" x14ac:dyDescent="0.2">
      <c r="A32" s="4"/>
      <c r="B32" s="24"/>
    </row>
  </sheetData>
  <mergeCells count="17">
    <mergeCell ref="A19:B19"/>
    <mergeCell ref="A20:B20"/>
    <mergeCell ref="C3:C6"/>
    <mergeCell ref="B3:B6"/>
    <mergeCell ref="D4:D6"/>
    <mergeCell ref="M1:P1"/>
    <mergeCell ref="N5:N6"/>
    <mergeCell ref="A2:P2"/>
    <mergeCell ref="D3:O3"/>
    <mergeCell ref="P3:P6"/>
    <mergeCell ref="E4:O4"/>
    <mergeCell ref="E5:J5"/>
    <mergeCell ref="O5:O6"/>
    <mergeCell ref="A3:A6"/>
    <mergeCell ref="K5:K6"/>
    <mergeCell ref="L5:L6"/>
    <mergeCell ref="M5:M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3" orientation="portrait" horizontalDpi="4294967295" verticalDpi="4294967295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69"/>
  <sheetViews>
    <sheetView topLeftCell="A53" zoomScaleNormal="100" workbookViewId="0">
      <selection activeCell="H53" sqref="H53"/>
    </sheetView>
  </sheetViews>
  <sheetFormatPr defaultRowHeight="12.75" x14ac:dyDescent="0.2"/>
  <cols>
    <col min="1" max="1" width="5.5703125" customWidth="1"/>
    <col min="2" max="2" width="85" customWidth="1"/>
    <col min="3" max="4" width="9.140625" hidden="1" customWidth="1"/>
    <col min="5" max="8" width="14.85546875" customWidth="1"/>
  </cols>
  <sheetData>
    <row r="1" spans="1:258" ht="78" customHeight="1" x14ac:dyDescent="0.3">
      <c r="F1" s="97" t="s">
        <v>108</v>
      </c>
      <c r="G1" s="121"/>
      <c r="H1" s="121"/>
      <c r="I1" s="10"/>
      <c r="J1" s="10"/>
      <c r="K1" s="120"/>
      <c r="L1" s="120"/>
      <c r="M1" s="120"/>
      <c r="N1" s="120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  <c r="IS1" s="116"/>
      <c r="IT1" s="116"/>
      <c r="IU1" s="116"/>
      <c r="IV1" s="116"/>
      <c r="IW1" s="116"/>
      <c r="IX1" s="116"/>
    </row>
    <row r="2" spans="1:258" ht="0.75" hidden="1" customHeight="1" x14ac:dyDescent="0.3">
      <c r="A2" s="111"/>
      <c r="B2" s="111"/>
      <c r="C2" s="111"/>
      <c r="D2" s="111"/>
      <c r="E2" s="111"/>
      <c r="F2" s="111"/>
      <c r="G2" s="111"/>
      <c r="H2" s="111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76.5" customHeight="1" x14ac:dyDescent="0.2">
      <c r="A3" s="112" t="s">
        <v>109</v>
      </c>
      <c r="B3" s="112"/>
      <c r="C3" s="112"/>
      <c r="D3" s="112"/>
      <c r="E3" s="112"/>
      <c r="F3" s="112"/>
      <c r="G3" s="112"/>
      <c r="H3" s="112"/>
      <c r="I3" s="12"/>
      <c r="J3" s="12"/>
      <c r="K3" s="114"/>
      <c r="L3" s="114"/>
      <c r="M3" s="114"/>
      <c r="N3" s="114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  <c r="HP3" s="115"/>
      <c r="HQ3" s="115"/>
      <c r="HR3" s="115"/>
      <c r="HS3" s="115"/>
      <c r="HT3" s="115"/>
      <c r="HU3" s="115"/>
      <c r="HV3" s="115"/>
      <c r="HW3" s="115"/>
      <c r="HX3" s="115"/>
      <c r="HY3" s="115"/>
      <c r="HZ3" s="115"/>
      <c r="IA3" s="115"/>
      <c r="IB3" s="115"/>
      <c r="IC3" s="115"/>
      <c r="ID3" s="115"/>
      <c r="IE3" s="115"/>
      <c r="IF3" s="115"/>
      <c r="IG3" s="115"/>
      <c r="IH3" s="115"/>
      <c r="II3" s="115"/>
      <c r="IJ3" s="115"/>
      <c r="IK3" s="115"/>
      <c r="IL3" s="115"/>
      <c r="IM3" s="115"/>
      <c r="IN3" s="115"/>
      <c r="IO3" s="115"/>
      <c r="IP3" s="115"/>
      <c r="IQ3" s="115"/>
      <c r="IR3" s="115"/>
      <c r="IS3" s="115"/>
      <c r="IT3" s="115"/>
      <c r="IU3" s="115"/>
      <c r="IV3" s="115"/>
      <c r="IW3" s="115"/>
      <c r="IX3" s="115"/>
    </row>
    <row r="4" spans="1:258" ht="0.75" customHeight="1" x14ac:dyDescent="0.2">
      <c r="A4" s="113"/>
      <c r="B4" s="113"/>
      <c r="C4" s="113"/>
      <c r="D4" s="113"/>
      <c r="E4" s="113"/>
      <c r="F4" s="113"/>
      <c r="G4" s="113"/>
      <c r="H4" s="113"/>
      <c r="I4" s="12"/>
      <c r="J4" s="12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  <c r="IW4" s="110"/>
      <c r="IX4" s="110"/>
    </row>
    <row r="5" spans="1:258" ht="1.5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.75" customHeight="1" x14ac:dyDescent="0.2">
      <c r="A6" s="49" t="s">
        <v>4</v>
      </c>
      <c r="B6" s="49" t="s">
        <v>5</v>
      </c>
      <c r="C6" s="49" t="s">
        <v>2</v>
      </c>
      <c r="D6" s="49" t="s">
        <v>3</v>
      </c>
      <c r="E6" s="49" t="s">
        <v>83</v>
      </c>
      <c r="F6" s="49" t="s">
        <v>84</v>
      </c>
      <c r="G6" s="49" t="s">
        <v>85</v>
      </c>
      <c r="H6" s="49" t="s">
        <v>86</v>
      </c>
    </row>
    <row r="7" spans="1:258" ht="30.75" hidden="1" customHeight="1" x14ac:dyDescent="0.2">
      <c r="A7" s="49"/>
      <c r="B7" s="80" t="s">
        <v>104</v>
      </c>
      <c r="C7" s="49"/>
      <c r="D7" s="49"/>
      <c r="E7" s="51"/>
      <c r="F7" s="51"/>
      <c r="G7" s="51">
        <f>SUM(E7:F7)</f>
        <v>0</v>
      </c>
      <c r="H7" s="66">
        <f>G7/G62</f>
        <v>0</v>
      </c>
    </row>
    <row r="8" spans="1:258" ht="33" hidden="1" customHeight="1" x14ac:dyDescent="0.25">
      <c r="A8" s="47">
        <v>1</v>
      </c>
      <c r="B8" s="52" t="s">
        <v>95</v>
      </c>
      <c r="C8" s="49"/>
      <c r="D8" s="49"/>
      <c r="E8" s="51"/>
      <c r="F8" s="51"/>
      <c r="G8" s="51">
        <f t="shared" ref="G8" si="0">SUM(E8:F8)</f>
        <v>0</v>
      </c>
      <c r="H8" s="66">
        <f>G8/G62</f>
        <v>0</v>
      </c>
    </row>
    <row r="9" spans="1:258" ht="17.25" customHeight="1" x14ac:dyDescent="0.2">
      <c r="A9" s="47">
        <v>2</v>
      </c>
      <c r="B9" s="50" t="s">
        <v>75</v>
      </c>
      <c r="C9" s="49"/>
      <c r="D9" s="49"/>
      <c r="E9" s="51"/>
      <c r="F9" s="51">
        <v>1</v>
      </c>
      <c r="G9" s="51">
        <f t="shared" ref="G9" si="1">SUM(E9:F9)</f>
        <v>1</v>
      </c>
      <c r="H9" s="66">
        <f>G9/G62</f>
        <v>2.1294718909710392E-4</v>
      </c>
    </row>
    <row r="10" spans="1:258" ht="18" hidden="1" customHeight="1" x14ac:dyDescent="0.25">
      <c r="A10" s="47">
        <v>2</v>
      </c>
      <c r="B10" s="52" t="s">
        <v>87</v>
      </c>
      <c r="C10" s="49"/>
      <c r="D10" s="49"/>
      <c r="E10" s="54"/>
      <c r="F10" s="54"/>
      <c r="G10" s="54">
        <f t="shared" ref="G10:G38" si="2">SUM(E10:F10)</f>
        <v>0</v>
      </c>
      <c r="H10" s="67">
        <f>G10/G62</f>
        <v>0</v>
      </c>
    </row>
    <row r="11" spans="1:258" ht="18.75" hidden="1" customHeight="1" x14ac:dyDescent="0.25">
      <c r="A11" s="47">
        <v>3</v>
      </c>
      <c r="B11" s="52" t="s">
        <v>80</v>
      </c>
      <c r="C11" s="49"/>
      <c r="D11" s="49"/>
      <c r="E11" s="54"/>
      <c r="F11" s="54"/>
      <c r="G11" s="54">
        <f t="shared" ref="G11" si="3">SUM(E11:F11)</f>
        <v>0</v>
      </c>
      <c r="H11" s="67">
        <f>G11/G62</f>
        <v>0</v>
      </c>
    </row>
    <row r="12" spans="1:258" ht="15" hidden="1" customHeight="1" x14ac:dyDescent="0.25">
      <c r="A12" s="47">
        <v>3.5</v>
      </c>
      <c r="B12" s="52" t="s">
        <v>76</v>
      </c>
      <c r="C12" s="49"/>
      <c r="D12" s="49"/>
      <c r="E12" s="54"/>
      <c r="F12" s="54"/>
      <c r="G12" s="54">
        <f t="shared" si="2"/>
        <v>0</v>
      </c>
      <c r="H12" s="67">
        <f>G12/G62</f>
        <v>0</v>
      </c>
    </row>
    <row r="13" spans="1:258" ht="15" hidden="1" customHeight="1" x14ac:dyDescent="0.25">
      <c r="A13" s="47">
        <v>4</v>
      </c>
      <c r="B13" s="52" t="s">
        <v>93</v>
      </c>
      <c r="C13" s="49"/>
      <c r="D13" s="49"/>
      <c r="E13" s="54"/>
      <c r="F13" s="54"/>
      <c r="G13" s="54">
        <f t="shared" ref="G13" si="4">SUM(E13:F13)</f>
        <v>0</v>
      </c>
      <c r="H13" s="67">
        <f>G13/G62</f>
        <v>0</v>
      </c>
    </row>
    <row r="14" spans="1:258" ht="15" hidden="1" customHeight="1" x14ac:dyDescent="0.25">
      <c r="A14" s="47"/>
      <c r="B14" s="52" t="s">
        <v>105</v>
      </c>
      <c r="C14" s="49"/>
      <c r="D14" s="49"/>
      <c r="E14" s="54"/>
      <c r="F14" s="54"/>
      <c r="G14" s="54">
        <f t="shared" ref="G14" si="5">SUM(E14:F14)</f>
        <v>0</v>
      </c>
      <c r="H14" s="67">
        <f>G14/G62</f>
        <v>0</v>
      </c>
    </row>
    <row r="15" spans="1:258" ht="15" customHeight="1" x14ac:dyDescent="0.25">
      <c r="A15" s="47"/>
      <c r="B15" s="52" t="s">
        <v>113</v>
      </c>
      <c r="C15" s="49"/>
      <c r="D15" s="49"/>
      <c r="E15" s="54"/>
      <c r="F15" s="54">
        <v>1</v>
      </c>
      <c r="G15" s="54">
        <f t="shared" ref="G15" si="6">SUM(E15:F15)</f>
        <v>1</v>
      </c>
      <c r="H15" s="67">
        <f>G15/G62</f>
        <v>2.1294718909710392E-4</v>
      </c>
    </row>
    <row r="16" spans="1:258" ht="32.25" hidden="1" customHeight="1" x14ac:dyDescent="0.25">
      <c r="A16" s="47">
        <v>4.7</v>
      </c>
      <c r="B16" s="52" t="s">
        <v>88</v>
      </c>
      <c r="C16" s="49"/>
      <c r="D16" s="49"/>
      <c r="E16" s="53"/>
      <c r="F16" s="54"/>
      <c r="G16" s="54">
        <f t="shared" si="2"/>
        <v>0</v>
      </c>
      <c r="H16" s="67">
        <f>G16/G62</f>
        <v>0</v>
      </c>
    </row>
    <row r="17" spans="1:8" ht="19.5" customHeight="1" x14ac:dyDescent="0.2">
      <c r="A17" s="47">
        <v>5</v>
      </c>
      <c r="B17" s="55" t="s">
        <v>32</v>
      </c>
      <c r="C17" s="47"/>
      <c r="D17" s="47"/>
      <c r="E17" s="51"/>
      <c r="F17" s="51">
        <v>15</v>
      </c>
      <c r="G17" s="51">
        <f t="shared" si="2"/>
        <v>15</v>
      </c>
      <c r="H17" s="66">
        <f>G17/G62</f>
        <v>3.1942078364565587E-3</v>
      </c>
    </row>
    <row r="18" spans="1:8" ht="32.25" customHeight="1" x14ac:dyDescent="0.25">
      <c r="A18" s="47">
        <v>6</v>
      </c>
      <c r="B18" s="74" t="s">
        <v>96</v>
      </c>
      <c r="C18" s="47"/>
      <c r="D18" s="47"/>
      <c r="E18" s="51"/>
      <c r="F18" s="51">
        <v>3</v>
      </c>
      <c r="G18" s="51">
        <f t="shared" ref="G18" si="7">SUM(E18:F18)</f>
        <v>3</v>
      </c>
      <c r="H18" s="66">
        <f>G18/G62</f>
        <v>6.3884156729131171E-4</v>
      </c>
    </row>
    <row r="19" spans="1:8" ht="51" hidden="1" customHeight="1" x14ac:dyDescent="0.25">
      <c r="A19" s="47">
        <v>7</v>
      </c>
      <c r="B19" s="75" t="s">
        <v>97</v>
      </c>
      <c r="C19" s="47"/>
      <c r="D19" s="47"/>
      <c r="E19" s="51"/>
      <c r="F19" s="51"/>
      <c r="G19" s="51">
        <f t="shared" ref="G19" si="8">SUM(E19:F19)</f>
        <v>0</v>
      </c>
      <c r="H19" s="66">
        <f>G19/G62</f>
        <v>0</v>
      </c>
    </row>
    <row r="20" spans="1:8" ht="33.75" customHeight="1" x14ac:dyDescent="0.25">
      <c r="A20" s="47"/>
      <c r="B20" s="75" t="s">
        <v>114</v>
      </c>
      <c r="C20" s="47"/>
      <c r="D20" s="47"/>
      <c r="E20" s="51"/>
      <c r="F20" s="51">
        <v>3</v>
      </c>
      <c r="G20" s="51">
        <f t="shared" ref="G20" si="9">SUM(E20:F20)</f>
        <v>3</v>
      </c>
      <c r="H20" s="66">
        <f>G20/G62</f>
        <v>6.3884156729131171E-4</v>
      </c>
    </row>
    <row r="21" spans="1:8" ht="33.75" hidden="1" customHeight="1" x14ac:dyDescent="0.25">
      <c r="A21" s="47">
        <v>8</v>
      </c>
      <c r="B21" s="74" t="s">
        <v>98</v>
      </c>
      <c r="C21" s="47"/>
      <c r="D21" s="47"/>
      <c r="E21" s="51"/>
      <c r="F21" s="51"/>
      <c r="G21" s="51">
        <f t="shared" ref="G21" si="10">SUM(E21:F21)</f>
        <v>0</v>
      </c>
      <c r="H21" s="66">
        <f>G21/G62</f>
        <v>0</v>
      </c>
    </row>
    <row r="22" spans="1:8" ht="18" hidden="1" customHeight="1" x14ac:dyDescent="0.25">
      <c r="A22" s="47">
        <v>9</v>
      </c>
      <c r="B22" s="56" t="s">
        <v>89</v>
      </c>
      <c r="C22" s="57"/>
      <c r="D22" s="58"/>
      <c r="E22" s="58"/>
      <c r="F22" s="58"/>
      <c r="G22" s="58">
        <f t="shared" si="2"/>
        <v>0</v>
      </c>
      <c r="H22" s="68">
        <f>G22/G62</f>
        <v>0</v>
      </c>
    </row>
    <row r="23" spans="1:8" ht="50.25" hidden="1" customHeight="1" x14ac:dyDescent="0.25">
      <c r="A23" s="47">
        <v>10</v>
      </c>
      <c r="B23" s="74" t="s">
        <v>99</v>
      </c>
      <c r="C23" s="57"/>
      <c r="D23" s="58"/>
      <c r="E23" s="58"/>
      <c r="F23" s="58"/>
      <c r="G23" s="58">
        <f t="shared" ref="G23" si="11">SUM(E23:F23)</f>
        <v>0</v>
      </c>
      <c r="H23" s="68">
        <f>G23/G62</f>
        <v>0</v>
      </c>
    </row>
    <row r="24" spans="1:8" ht="33" hidden="1" customHeight="1" x14ac:dyDescent="0.25">
      <c r="A24" s="47">
        <v>11</v>
      </c>
      <c r="B24" s="56" t="s">
        <v>77</v>
      </c>
      <c r="C24" s="57"/>
      <c r="D24" s="58"/>
      <c r="E24" s="58"/>
      <c r="F24" s="58"/>
      <c r="G24" s="58">
        <f t="shared" si="2"/>
        <v>0</v>
      </c>
      <c r="H24" s="68">
        <f>G24/G62</f>
        <v>0</v>
      </c>
    </row>
    <row r="25" spans="1:8" ht="18" hidden="1" customHeight="1" x14ac:dyDescent="0.25">
      <c r="A25" s="47">
        <v>10.773626373626399</v>
      </c>
      <c r="B25" s="56" t="s">
        <v>90</v>
      </c>
      <c r="C25" s="57"/>
      <c r="D25" s="58"/>
      <c r="E25" s="58"/>
      <c r="F25" s="58"/>
      <c r="G25" s="58">
        <f t="shared" si="2"/>
        <v>0</v>
      </c>
      <c r="H25" s="68">
        <f>G25/G62</f>
        <v>0</v>
      </c>
    </row>
    <row r="26" spans="1:8" ht="18" hidden="1" customHeight="1" x14ac:dyDescent="0.25">
      <c r="A26" s="47">
        <v>12</v>
      </c>
      <c r="B26" s="76" t="s">
        <v>100</v>
      </c>
      <c r="C26" s="57"/>
      <c r="D26" s="58"/>
      <c r="E26" s="58"/>
      <c r="F26" s="58"/>
      <c r="G26" s="58">
        <f t="shared" ref="G26" si="12">SUM(E26:F26)</f>
        <v>0</v>
      </c>
      <c r="H26" s="68">
        <f>G26/G62</f>
        <v>0</v>
      </c>
    </row>
    <row r="27" spans="1:8" ht="18" hidden="1" customHeight="1" x14ac:dyDescent="0.25">
      <c r="A27" s="47">
        <v>13</v>
      </c>
      <c r="B27" s="56" t="s">
        <v>9</v>
      </c>
      <c r="C27" s="57"/>
      <c r="D27" s="58"/>
      <c r="E27" s="58"/>
      <c r="F27" s="58"/>
      <c r="G27" s="58">
        <f t="shared" si="2"/>
        <v>0</v>
      </c>
      <c r="H27" s="68">
        <f>G27/G62</f>
        <v>0</v>
      </c>
    </row>
    <row r="28" spans="1:8" ht="18" customHeight="1" x14ac:dyDescent="0.25">
      <c r="A28" s="81">
        <v>14</v>
      </c>
      <c r="B28" s="82" t="s">
        <v>10</v>
      </c>
      <c r="C28" s="83"/>
      <c r="D28" s="84"/>
      <c r="E28" s="84"/>
      <c r="F28" s="84">
        <v>46</v>
      </c>
      <c r="G28" s="84">
        <f t="shared" si="2"/>
        <v>46</v>
      </c>
      <c r="H28" s="85">
        <f>G28/G62</f>
        <v>9.7955706984667809E-3</v>
      </c>
    </row>
    <row r="29" spans="1:8" ht="18" customHeight="1" x14ac:dyDescent="0.25">
      <c r="A29" s="79"/>
      <c r="B29" s="56" t="s">
        <v>115</v>
      </c>
      <c r="C29" s="57"/>
      <c r="D29" s="58"/>
      <c r="E29" s="58"/>
      <c r="F29" s="58">
        <v>1</v>
      </c>
      <c r="G29" s="58">
        <f t="shared" ref="G29" si="13">SUM(E29:F29)</f>
        <v>1</v>
      </c>
      <c r="H29" s="68">
        <f>G29/G62</f>
        <v>2.1294718909710392E-4</v>
      </c>
    </row>
    <row r="30" spans="1:8" ht="19.5" customHeight="1" x14ac:dyDescent="0.25">
      <c r="A30" s="81">
        <v>15</v>
      </c>
      <c r="B30" s="82" t="s">
        <v>11</v>
      </c>
      <c r="C30" s="83"/>
      <c r="D30" s="84"/>
      <c r="E30" s="84">
        <v>3</v>
      </c>
      <c r="F30" s="84">
        <v>148</v>
      </c>
      <c r="G30" s="84">
        <f t="shared" si="2"/>
        <v>151</v>
      </c>
      <c r="H30" s="85">
        <f>G30/G62</f>
        <v>3.2155025553662689E-2</v>
      </c>
    </row>
    <row r="31" spans="1:8" ht="20.25" customHeight="1" x14ac:dyDescent="0.25">
      <c r="A31" s="79">
        <v>16</v>
      </c>
      <c r="B31" s="56" t="s">
        <v>33</v>
      </c>
      <c r="C31" s="57"/>
      <c r="D31" s="58"/>
      <c r="E31" s="58"/>
      <c r="F31" s="58">
        <v>3</v>
      </c>
      <c r="G31" s="58">
        <f t="shared" si="2"/>
        <v>3</v>
      </c>
      <c r="H31" s="68">
        <f>G31/G62</f>
        <v>6.3884156729131171E-4</v>
      </c>
    </row>
    <row r="32" spans="1:8" ht="20.25" customHeight="1" x14ac:dyDescent="0.25">
      <c r="A32" s="81">
        <v>17</v>
      </c>
      <c r="B32" s="82" t="s">
        <v>12</v>
      </c>
      <c r="C32" s="83"/>
      <c r="D32" s="84"/>
      <c r="E32" s="84">
        <v>2</v>
      </c>
      <c r="F32" s="84">
        <v>212</v>
      </c>
      <c r="G32" s="84">
        <f t="shared" si="2"/>
        <v>214</v>
      </c>
      <c r="H32" s="85">
        <f>G32/G62</f>
        <v>4.5570698466780239E-2</v>
      </c>
    </row>
    <row r="33" spans="1:8" ht="18" customHeight="1" x14ac:dyDescent="0.25">
      <c r="A33" s="81">
        <v>18</v>
      </c>
      <c r="B33" s="82" t="s">
        <v>13</v>
      </c>
      <c r="C33" s="83"/>
      <c r="D33" s="84"/>
      <c r="E33" s="84">
        <v>9</v>
      </c>
      <c r="F33" s="84">
        <v>459</v>
      </c>
      <c r="G33" s="84">
        <f t="shared" si="2"/>
        <v>468</v>
      </c>
      <c r="H33" s="85">
        <f>G33/G62</f>
        <v>9.9659284497444628E-2</v>
      </c>
    </row>
    <row r="34" spans="1:8" ht="18" customHeight="1" x14ac:dyDescent="0.25">
      <c r="A34" s="86">
        <v>19</v>
      </c>
      <c r="B34" s="87" t="s">
        <v>14</v>
      </c>
      <c r="C34" s="88"/>
      <c r="D34" s="89"/>
      <c r="E34" s="89">
        <v>17</v>
      </c>
      <c r="F34" s="89">
        <v>1253</v>
      </c>
      <c r="G34" s="89">
        <f t="shared" si="2"/>
        <v>1270</v>
      </c>
      <c r="H34" s="90">
        <f>G34/G62</f>
        <v>0.27044293015332199</v>
      </c>
    </row>
    <row r="35" spans="1:8" ht="18" customHeight="1" x14ac:dyDescent="0.25">
      <c r="A35" s="79"/>
      <c r="B35" s="56" t="s">
        <v>116</v>
      </c>
      <c r="C35" s="57"/>
      <c r="D35" s="58"/>
      <c r="E35" s="58"/>
      <c r="F35" s="58">
        <v>1</v>
      </c>
      <c r="G35" s="58">
        <f t="shared" ref="G35" si="14">SUM(E35:F35)</f>
        <v>1</v>
      </c>
      <c r="H35" s="68">
        <f>G35/G62</f>
        <v>2.1294718909710392E-4</v>
      </c>
    </row>
    <row r="36" spans="1:8" ht="18" customHeight="1" x14ac:dyDescent="0.25">
      <c r="A36" s="79">
        <v>20</v>
      </c>
      <c r="B36" s="56" t="s">
        <v>91</v>
      </c>
      <c r="C36" s="57"/>
      <c r="D36" s="58"/>
      <c r="E36" s="58">
        <v>1</v>
      </c>
      <c r="F36" s="58">
        <v>1</v>
      </c>
      <c r="G36" s="58">
        <f t="shared" si="2"/>
        <v>2</v>
      </c>
      <c r="H36" s="68">
        <f>G36/G62</f>
        <v>4.2589437819420784E-4</v>
      </c>
    </row>
    <row r="37" spans="1:8" ht="33" customHeight="1" x14ac:dyDescent="0.25">
      <c r="A37" s="81">
        <v>21</v>
      </c>
      <c r="B37" s="82" t="s">
        <v>31</v>
      </c>
      <c r="C37" s="83"/>
      <c r="D37" s="84"/>
      <c r="E37" s="84">
        <v>4</v>
      </c>
      <c r="F37" s="84">
        <v>373</v>
      </c>
      <c r="G37" s="84">
        <f t="shared" si="2"/>
        <v>377</v>
      </c>
      <c r="H37" s="85">
        <f>G37/G62</f>
        <v>8.0281090289608184E-2</v>
      </c>
    </row>
    <row r="38" spans="1:8" ht="20.25" customHeight="1" x14ac:dyDescent="0.25">
      <c r="A38" s="79">
        <v>22</v>
      </c>
      <c r="B38" s="59" t="s">
        <v>15</v>
      </c>
      <c r="C38" s="57"/>
      <c r="D38" s="58"/>
      <c r="E38" s="58">
        <v>5</v>
      </c>
      <c r="F38" s="58">
        <v>14</v>
      </c>
      <c r="G38" s="58">
        <f t="shared" si="2"/>
        <v>19</v>
      </c>
      <c r="H38" s="68">
        <f>G38/G62</f>
        <v>4.0459965928449741E-3</v>
      </c>
    </row>
    <row r="39" spans="1:8" ht="20.25" hidden="1" customHeight="1" x14ac:dyDescent="0.25">
      <c r="A39" s="79">
        <v>21</v>
      </c>
      <c r="B39" s="59" t="s">
        <v>78</v>
      </c>
      <c r="C39" s="60"/>
      <c r="D39" s="61"/>
      <c r="E39" s="61"/>
      <c r="F39" s="61"/>
      <c r="G39" s="61">
        <f>SUM(E39:F39)</f>
        <v>0</v>
      </c>
      <c r="H39" s="69">
        <f>G39/G62</f>
        <v>0</v>
      </c>
    </row>
    <row r="40" spans="1:8" ht="20.25" customHeight="1" x14ac:dyDescent="0.25">
      <c r="A40" s="81">
        <v>23</v>
      </c>
      <c r="B40" s="82" t="s">
        <v>16</v>
      </c>
      <c r="C40" s="94"/>
      <c r="D40" s="95"/>
      <c r="E40" s="95">
        <v>2</v>
      </c>
      <c r="F40" s="95">
        <v>130</v>
      </c>
      <c r="G40" s="95">
        <f>SUM(E40:F40)</f>
        <v>132</v>
      </c>
      <c r="H40" s="96">
        <f>G40/G62</f>
        <v>2.8109028960817718E-2</v>
      </c>
    </row>
    <row r="41" spans="1:8" ht="20.25" customHeight="1" x14ac:dyDescent="0.25">
      <c r="A41" s="86">
        <v>24</v>
      </c>
      <c r="B41" s="87" t="s">
        <v>17</v>
      </c>
      <c r="C41" s="91"/>
      <c r="D41" s="92"/>
      <c r="E41" s="92">
        <v>63</v>
      </c>
      <c r="F41" s="92">
        <v>956</v>
      </c>
      <c r="G41" s="92">
        <f>SUM(E41:F41)</f>
        <v>1019</v>
      </c>
      <c r="H41" s="93">
        <f>G41/G62</f>
        <v>0.21699318568994888</v>
      </c>
    </row>
    <row r="42" spans="1:8" ht="20.25" customHeight="1" x14ac:dyDescent="0.25">
      <c r="A42" s="81">
        <v>25</v>
      </c>
      <c r="B42" s="82" t="s">
        <v>18</v>
      </c>
      <c r="C42" s="94"/>
      <c r="D42" s="95"/>
      <c r="E42" s="95">
        <v>2</v>
      </c>
      <c r="F42" s="95">
        <v>40</v>
      </c>
      <c r="G42" s="95">
        <f t="shared" ref="G42" si="15">E42+F42</f>
        <v>42</v>
      </c>
      <c r="H42" s="96">
        <f>G42/G62</f>
        <v>8.9437819420783646E-3</v>
      </c>
    </row>
    <row r="43" spans="1:8" ht="20.25" customHeight="1" x14ac:dyDescent="0.25">
      <c r="A43" s="79">
        <v>26</v>
      </c>
      <c r="B43" s="56" t="s">
        <v>19</v>
      </c>
      <c r="C43" s="57"/>
      <c r="D43" s="58"/>
      <c r="E43" s="58">
        <v>3</v>
      </c>
      <c r="F43" s="58">
        <v>9</v>
      </c>
      <c r="G43" s="58">
        <f>SUM(E43:F43)</f>
        <v>12</v>
      </c>
      <c r="H43" s="68">
        <f>G43/G62</f>
        <v>2.5553662691652468E-3</v>
      </c>
    </row>
    <row r="44" spans="1:8" ht="16.5" customHeight="1" x14ac:dyDescent="0.25">
      <c r="A44" s="79">
        <v>27</v>
      </c>
      <c r="B44" s="56" t="s">
        <v>20</v>
      </c>
      <c r="C44" s="57"/>
      <c r="D44" s="58"/>
      <c r="E44" s="58"/>
      <c r="F44" s="58">
        <v>11</v>
      </c>
      <c r="G44" s="58">
        <f>SUM(E44:F44)</f>
        <v>11</v>
      </c>
      <c r="H44" s="68">
        <f>G44/G62</f>
        <v>2.3424190800681432E-3</v>
      </c>
    </row>
    <row r="45" spans="1:8" ht="19.5" customHeight="1" x14ac:dyDescent="0.25">
      <c r="A45" s="81">
        <v>28</v>
      </c>
      <c r="B45" s="82" t="s">
        <v>21</v>
      </c>
      <c r="C45" s="83">
        <v>3</v>
      </c>
      <c r="D45" s="84">
        <v>38</v>
      </c>
      <c r="E45" s="84">
        <v>37</v>
      </c>
      <c r="F45" s="84">
        <v>22</v>
      </c>
      <c r="G45" s="84">
        <f t="shared" ref="G45:G48" si="16">SUM(E45:F45)</f>
        <v>59</v>
      </c>
      <c r="H45" s="85">
        <f>G45/G62</f>
        <v>1.2563884156729131E-2</v>
      </c>
    </row>
    <row r="46" spans="1:8" ht="35.25" customHeight="1" x14ac:dyDescent="0.25">
      <c r="A46" s="79">
        <v>29</v>
      </c>
      <c r="B46" s="56" t="s">
        <v>22</v>
      </c>
      <c r="C46" s="57">
        <v>2</v>
      </c>
      <c r="D46" s="58">
        <v>70</v>
      </c>
      <c r="E46" s="58">
        <v>10</v>
      </c>
      <c r="F46" s="58">
        <v>15</v>
      </c>
      <c r="G46" s="58">
        <f t="shared" si="16"/>
        <v>25</v>
      </c>
      <c r="H46" s="68">
        <f>G46/G62</f>
        <v>5.3236797274275978E-3</v>
      </c>
    </row>
    <row r="47" spans="1:8" ht="32.25" customHeight="1" x14ac:dyDescent="0.25">
      <c r="A47" s="86">
        <v>30</v>
      </c>
      <c r="B47" s="87" t="s">
        <v>23</v>
      </c>
      <c r="C47" s="88">
        <v>22</v>
      </c>
      <c r="D47" s="89">
        <v>30</v>
      </c>
      <c r="E47" s="89">
        <v>18</v>
      </c>
      <c r="F47" s="89">
        <v>535</v>
      </c>
      <c r="G47" s="89">
        <f t="shared" si="16"/>
        <v>553</v>
      </c>
      <c r="H47" s="90">
        <f>G47/G62</f>
        <v>0.11775979557069846</v>
      </c>
    </row>
    <row r="48" spans="1:8" ht="33" customHeight="1" x14ac:dyDescent="0.25">
      <c r="A48" s="79">
        <v>31</v>
      </c>
      <c r="B48" s="56" t="s">
        <v>24</v>
      </c>
      <c r="C48" s="57"/>
      <c r="D48" s="58"/>
      <c r="E48" s="58"/>
      <c r="F48" s="58">
        <v>1</v>
      </c>
      <c r="G48" s="58">
        <f t="shared" si="16"/>
        <v>1</v>
      </c>
      <c r="H48" s="68">
        <f>G48/G62</f>
        <v>2.1294718909710392E-4</v>
      </c>
    </row>
    <row r="49" spans="1:8" ht="15.75" customHeight="1" x14ac:dyDescent="0.25">
      <c r="A49" s="81">
        <v>32</v>
      </c>
      <c r="B49" s="82" t="s">
        <v>25</v>
      </c>
      <c r="C49" s="83"/>
      <c r="D49" s="84"/>
      <c r="E49" s="84">
        <v>27</v>
      </c>
      <c r="F49" s="84">
        <v>17</v>
      </c>
      <c r="G49" s="84">
        <f>SUM(E49:F49)</f>
        <v>44</v>
      </c>
      <c r="H49" s="85">
        <f>G49/G62</f>
        <v>9.3696763202725727E-3</v>
      </c>
    </row>
    <row r="50" spans="1:8" ht="34.5" customHeight="1" x14ac:dyDescent="0.25">
      <c r="A50" s="79">
        <v>33</v>
      </c>
      <c r="B50" s="56" t="s">
        <v>26</v>
      </c>
      <c r="C50" s="57"/>
      <c r="D50" s="58"/>
      <c r="E50" s="58"/>
      <c r="F50" s="58">
        <v>14</v>
      </c>
      <c r="G50" s="58">
        <f t="shared" ref="G50" si="17">SUM(E50:F50)</f>
        <v>14</v>
      </c>
      <c r="H50" s="68">
        <f>G50/G62</f>
        <v>2.981260647359455E-3</v>
      </c>
    </row>
    <row r="51" spans="1:8" s="32" customFormat="1" ht="34.5" customHeight="1" x14ac:dyDescent="0.25">
      <c r="A51" s="79">
        <v>34</v>
      </c>
      <c r="B51" s="56" t="s">
        <v>27</v>
      </c>
      <c r="C51" s="57"/>
      <c r="D51" s="58"/>
      <c r="E51" s="58">
        <v>1</v>
      </c>
      <c r="F51" s="58">
        <v>31</v>
      </c>
      <c r="G51" s="58">
        <f>SUM(E51:F51)</f>
        <v>32</v>
      </c>
      <c r="H51" s="68">
        <f>G51/G62</f>
        <v>6.8143100511073255E-3</v>
      </c>
    </row>
    <row r="52" spans="1:8" s="32" customFormat="1" ht="31.5" hidden="1" customHeight="1" x14ac:dyDescent="0.25">
      <c r="A52" s="79">
        <v>34</v>
      </c>
      <c r="B52" s="56" t="s">
        <v>94</v>
      </c>
      <c r="C52" s="57"/>
      <c r="D52" s="58"/>
      <c r="E52" s="58"/>
      <c r="F52" s="58"/>
      <c r="G52" s="58">
        <f>SUM(E52:F52)</f>
        <v>0</v>
      </c>
      <c r="H52" s="68">
        <f>G52/G62</f>
        <v>0</v>
      </c>
    </row>
    <row r="53" spans="1:8" ht="34.5" customHeight="1" x14ac:dyDescent="0.25">
      <c r="A53" s="81">
        <v>35</v>
      </c>
      <c r="B53" s="82" t="s">
        <v>34</v>
      </c>
      <c r="C53" s="83"/>
      <c r="D53" s="84"/>
      <c r="E53" s="84">
        <v>3</v>
      </c>
      <c r="F53" s="84">
        <v>40</v>
      </c>
      <c r="G53" s="84">
        <f t="shared" ref="G53:G54" si="18">SUM(E53:F53)</f>
        <v>43</v>
      </c>
      <c r="H53" s="85">
        <f>G53/G62</f>
        <v>9.1567291311754687E-3</v>
      </c>
    </row>
    <row r="54" spans="1:8" ht="32.25" customHeight="1" x14ac:dyDescent="0.25">
      <c r="A54" s="81">
        <v>36</v>
      </c>
      <c r="B54" s="82" t="s">
        <v>28</v>
      </c>
      <c r="C54" s="83"/>
      <c r="D54" s="84"/>
      <c r="E54" s="84">
        <v>8</v>
      </c>
      <c r="F54" s="84">
        <v>69</v>
      </c>
      <c r="G54" s="84">
        <f t="shared" si="18"/>
        <v>77</v>
      </c>
      <c r="H54" s="85">
        <f>G54/G62</f>
        <v>1.6396933560477001E-2</v>
      </c>
    </row>
    <row r="55" spans="1:8" ht="33.75" customHeight="1" x14ac:dyDescent="0.25">
      <c r="A55" s="79">
        <v>37</v>
      </c>
      <c r="B55" s="56" t="s">
        <v>29</v>
      </c>
      <c r="C55" s="57"/>
      <c r="D55" s="58"/>
      <c r="E55" s="58">
        <v>1</v>
      </c>
      <c r="F55" s="58">
        <v>7</v>
      </c>
      <c r="G55" s="58">
        <f t="shared" ref="G55:G61" si="19">SUM(E55:F55)</f>
        <v>8</v>
      </c>
      <c r="H55" s="68">
        <f>G55/G62</f>
        <v>1.7035775127768314E-3</v>
      </c>
    </row>
    <row r="56" spans="1:8" ht="33.75" customHeight="1" x14ac:dyDescent="0.25">
      <c r="A56" s="79">
        <v>38</v>
      </c>
      <c r="B56" s="77" t="s">
        <v>101</v>
      </c>
      <c r="C56" s="57"/>
      <c r="D56" s="58"/>
      <c r="E56" s="58">
        <v>9</v>
      </c>
      <c r="F56" s="58">
        <v>2</v>
      </c>
      <c r="G56" s="58">
        <f t="shared" si="19"/>
        <v>11</v>
      </c>
      <c r="H56" s="68">
        <f>G56/G62</f>
        <v>2.3424190800681432E-3</v>
      </c>
    </row>
    <row r="57" spans="1:8" ht="33" customHeight="1" x14ac:dyDescent="0.25">
      <c r="A57" s="79">
        <v>39</v>
      </c>
      <c r="B57" s="62" t="s">
        <v>30</v>
      </c>
      <c r="C57" s="63"/>
      <c r="D57" s="63"/>
      <c r="E57" s="57">
        <v>4</v>
      </c>
      <c r="F57" s="59">
        <v>22</v>
      </c>
      <c r="G57" s="59">
        <f t="shared" si="19"/>
        <v>26</v>
      </c>
      <c r="H57" s="70">
        <f>G57/G62</f>
        <v>5.5366269165247018E-3</v>
      </c>
    </row>
    <row r="58" spans="1:8" ht="51.75" customHeight="1" x14ac:dyDescent="0.25">
      <c r="A58" s="47">
        <v>40</v>
      </c>
      <c r="B58" s="56" t="s">
        <v>92</v>
      </c>
      <c r="C58" s="57"/>
      <c r="D58" s="58"/>
      <c r="E58" s="58">
        <v>3</v>
      </c>
      <c r="F58" s="58">
        <v>8</v>
      </c>
      <c r="G58" s="58">
        <f t="shared" si="19"/>
        <v>11</v>
      </c>
      <c r="H58" s="68">
        <f>G58/G62</f>
        <v>2.3424190800681432E-3</v>
      </c>
    </row>
    <row r="59" spans="1:8" ht="33.75" customHeight="1" x14ac:dyDescent="0.25">
      <c r="A59" s="47"/>
      <c r="B59" s="78" t="s">
        <v>112</v>
      </c>
      <c r="C59" s="57"/>
      <c r="D59" s="58"/>
      <c r="E59" s="58"/>
      <c r="F59" s="58">
        <v>1</v>
      </c>
      <c r="G59" s="58">
        <f t="shared" ref="G59" si="20">SUM(E59:F59)</f>
        <v>1</v>
      </c>
      <c r="H59" s="68">
        <f>G59/G62</f>
        <v>2.1294718909710392E-4</v>
      </c>
    </row>
    <row r="60" spans="1:8" ht="18.75" hidden="1" customHeight="1" x14ac:dyDescent="0.25">
      <c r="A60" s="47">
        <v>41</v>
      </c>
      <c r="B60" s="78" t="s">
        <v>102</v>
      </c>
      <c r="C60" s="57"/>
      <c r="D60" s="58"/>
      <c r="E60" s="58"/>
      <c r="F60" s="58"/>
      <c r="G60" s="58">
        <f t="shared" si="19"/>
        <v>0</v>
      </c>
      <c r="H60" s="68">
        <f>G60/G62</f>
        <v>0</v>
      </c>
    </row>
    <row r="61" spans="1:8" ht="18.75" hidden="1" customHeight="1" x14ac:dyDescent="0.25">
      <c r="A61" s="47">
        <v>42</v>
      </c>
      <c r="B61" s="78" t="s">
        <v>103</v>
      </c>
      <c r="C61" s="57"/>
      <c r="D61" s="58"/>
      <c r="E61" s="58"/>
      <c r="F61" s="58"/>
      <c r="G61" s="58">
        <f t="shared" si="19"/>
        <v>0</v>
      </c>
      <c r="H61" s="68">
        <f>G61/G62</f>
        <v>0</v>
      </c>
    </row>
    <row r="62" spans="1:8" ht="20.25" customHeight="1" x14ac:dyDescent="0.25">
      <c r="A62" s="118" t="s">
        <v>1</v>
      </c>
      <c r="B62" s="119"/>
      <c r="C62" s="58">
        <f>SUM(C22:C58)</f>
        <v>27</v>
      </c>
      <c r="D62" s="58">
        <f>SUM(D22:D58)</f>
        <v>138</v>
      </c>
      <c r="E62" s="64">
        <f>SUM(E9:E61)</f>
        <v>232</v>
      </c>
      <c r="F62" s="64">
        <f>SUM(F7:F61)</f>
        <v>4464</v>
      </c>
      <c r="G62" s="64">
        <f>SUM(G7:G61)</f>
        <v>4696</v>
      </c>
      <c r="H62" s="65">
        <f>SUM(H8:H61)</f>
        <v>1</v>
      </c>
    </row>
    <row r="63" spans="1:8" ht="37.9" customHeight="1" x14ac:dyDescent="0.3">
      <c r="A63" s="14"/>
      <c r="B63" s="15"/>
      <c r="C63" s="16"/>
      <c r="D63" s="17"/>
      <c r="E63" s="17"/>
      <c r="F63" s="13"/>
      <c r="G63" s="13"/>
      <c r="H63" s="18"/>
    </row>
    <row r="64" spans="1:8" ht="56.25" customHeight="1" x14ac:dyDescent="0.3">
      <c r="A64" s="14"/>
      <c r="C64" s="16"/>
      <c r="D64" s="17"/>
      <c r="E64" s="17"/>
      <c r="F64" s="13"/>
      <c r="G64" s="13"/>
      <c r="H64" s="18"/>
    </row>
    <row r="65" spans="1:8" ht="57" customHeight="1" x14ac:dyDescent="0.3">
      <c r="A65" s="14"/>
      <c r="B65" s="15"/>
      <c r="C65" s="16"/>
      <c r="D65" s="17"/>
      <c r="E65" s="17"/>
      <c r="F65" s="13"/>
      <c r="G65" s="13"/>
      <c r="H65" s="18"/>
    </row>
    <row r="66" spans="1:8" ht="45" customHeight="1" x14ac:dyDescent="0.3">
      <c r="A66" s="14"/>
      <c r="B66" s="15"/>
      <c r="C66" s="16"/>
      <c r="D66" s="17"/>
      <c r="E66" s="17"/>
      <c r="F66" s="13"/>
      <c r="G66" s="13"/>
      <c r="H66" s="18"/>
    </row>
    <row r="67" spans="1:8" ht="18.75" x14ac:dyDescent="0.3">
      <c r="A67" s="117"/>
      <c r="B67" s="117"/>
      <c r="C67" s="17"/>
      <c r="D67" s="17"/>
      <c r="E67" s="19"/>
      <c r="F67" s="19"/>
      <c r="G67" s="19"/>
      <c r="H67" s="20"/>
    </row>
    <row r="68" spans="1:8" ht="15.75" x14ac:dyDescent="0.25">
      <c r="C68" s="7"/>
      <c r="D68" s="7"/>
      <c r="E68" s="7"/>
      <c r="F68" s="8"/>
      <c r="G68" s="8"/>
      <c r="H68" s="7"/>
    </row>
    <row r="69" spans="1:8" ht="18.75" x14ac:dyDescent="0.3">
      <c r="C69" s="7"/>
      <c r="D69" s="7"/>
      <c r="E69" s="7"/>
      <c r="F69" s="13"/>
      <c r="G69" s="13"/>
      <c r="H69" s="7"/>
    </row>
  </sheetData>
  <mergeCells count="192">
    <mergeCell ref="A67:B67"/>
    <mergeCell ref="A62:B62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</mergeCells>
  <phoneticPr fontId="6" type="noConversion"/>
  <pageMargins left="0.78740157480314965" right="0.35433070866141736" top="0.39370078740157483" bottom="0.19685039370078741" header="0.35433070866141736" footer="0.35433070866141736"/>
  <pageSetup paperSize="9" scale="61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opLeftCell="A8" zoomScaleNormal="100" workbookViewId="0">
      <selection activeCell="I10" sqref="I10:I19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7.140625" customWidth="1"/>
    <col min="7" max="7" width="12" customWidth="1"/>
    <col min="8" max="8" width="12.28515625" customWidth="1"/>
    <col min="9" max="9" width="8" customWidth="1"/>
    <col min="10" max="10" width="16.28515625" customWidth="1"/>
    <col min="11" max="11" width="13.7109375" customWidth="1"/>
    <col min="12" max="12" width="9.5703125" customWidth="1"/>
  </cols>
  <sheetData>
    <row r="1" spans="1:12" ht="64.5" customHeight="1" x14ac:dyDescent="0.2">
      <c r="H1" s="124" t="s">
        <v>106</v>
      </c>
      <c r="I1" s="121"/>
      <c r="J1" s="121"/>
      <c r="K1" s="121"/>
    </row>
    <row r="2" spans="1:12" ht="27" customHeight="1" x14ac:dyDescent="0.2">
      <c r="A2" s="141" t="s">
        <v>107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55.5" customHeight="1" x14ac:dyDescent="0.2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2" ht="1.5" hidden="1" customHeight="1" x14ac:dyDescent="0.2">
      <c r="A4" s="21"/>
    </row>
    <row r="5" spans="1:12" ht="61.5" customHeight="1" x14ac:dyDescent="0.2">
      <c r="A5" s="132" t="s">
        <v>40</v>
      </c>
      <c r="B5" s="132" t="s">
        <v>6</v>
      </c>
      <c r="C5" s="132" t="s">
        <v>54</v>
      </c>
      <c r="D5" s="132" t="s">
        <v>55</v>
      </c>
      <c r="E5" s="132" t="s">
        <v>56</v>
      </c>
      <c r="F5" s="125" t="s">
        <v>57</v>
      </c>
      <c r="G5" s="126"/>
      <c r="H5" s="127"/>
      <c r="I5" s="125" t="s">
        <v>53</v>
      </c>
      <c r="J5" s="127"/>
      <c r="K5" s="132" t="s">
        <v>58</v>
      </c>
    </row>
    <row r="6" spans="1:12" ht="18" customHeight="1" x14ac:dyDescent="0.2">
      <c r="A6" s="133"/>
      <c r="B6" s="133"/>
      <c r="C6" s="135"/>
      <c r="D6" s="135"/>
      <c r="E6" s="135"/>
      <c r="F6" s="130" t="s">
        <v>7</v>
      </c>
      <c r="G6" s="128" t="s">
        <v>35</v>
      </c>
      <c r="H6" s="129"/>
      <c r="I6" s="130" t="s">
        <v>7</v>
      </c>
      <c r="J6" s="37" t="s">
        <v>60</v>
      </c>
      <c r="K6" s="138"/>
    </row>
    <row r="7" spans="1:12" ht="69.75" customHeight="1" x14ac:dyDescent="0.2">
      <c r="A7" s="134"/>
      <c r="B7" s="134"/>
      <c r="C7" s="136"/>
      <c r="D7" s="136"/>
      <c r="E7" s="136"/>
      <c r="F7" s="131"/>
      <c r="G7" s="38" t="s">
        <v>61</v>
      </c>
      <c r="H7" s="38" t="s">
        <v>62</v>
      </c>
      <c r="I7" s="137"/>
      <c r="J7" s="38" t="s">
        <v>59</v>
      </c>
      <c r="K7" s="137"/>
    </row>
    <row r="8" spans="1:12" ht="15" customHeight="1" x14ac:dyDescent="0.2">
      <c r="A8" s="30">
        <v>1</v>
      </c>
      <c r="B8" s="30">
        <v>2</v>
      </c>
      <c r="C8" s="39">
        <v>3</v>
      </c>
      <c r="D8" s="39">
        <v>4</v>
      </c>
      <c r="E8" s="39">
        <v>5</v>
      </c>
      <c r="F8" s="39">
        <v>6</v>
      </c>
      <c r="G8" s="37">
        <v>7</v>
      </c>
      <c r="H8" s="37">
        <v>8</v>
      </c>
      <c r="I8" s="39">
        <v>9</v>
      </c>
      <c r="J8" s="37">
        <v>10</v>
      </c>
      <c r="K8" s="39">
        <v>11</v>
      </c>
    </row>
    <row r="9" spans="1:12" ht="29.25" customHeight="1" x14ac:dyDescent="0.2">
      <c r="A9" s="27">
        <v>1</v>
      </c>
      <c r="B9" s="28" t="s">
        <v>8</v>
      </c>
      <c r="C9" s="46">
        <f>[3]контроль!C9+[4]контроль!C9+[5]контроль!C9</f>
        <v>232</v>
      </c>
      <c r="D9" s="46">
        <f>[3]контроль!D9+[4]контроль!D9+[5]контроль!D9</f>
        <v>222</v>
      </c>
      <c r="E9" s="46">
        <f>[3]контроль!E9+[4]контроль!E9+[5]контроль!E9</f>
        <v>3</v>
      </c>
      <c r="F9" s="46">
        <f>[3]контроль!F9+[4]контроль!F9+[5]контроль!F9</f>
        <v>210</v>
      </c>
      <c r="G9" s="46">
        <f>[3]контроль!G9+[4]контроль!G9+[5]контроль!G9</f>
        <v>0</v>
      </c>
      <c r="H9" s="46">
        <f>[3]контроль!H9+[4]контроль!H9+[5]контроль!H9</f>
        <v>1</v>
      </c>
      <c r="I9" s="46">
        <f>[3]контроль!I9+[4]контроль!I9+[5]контроль!I9</f>
        <v>9</v>
      </c>
      <c r="J9" s="46">
        <f>[3]контроль!J9+[4]контроль!J9+[5]контроль!J9</f>
        <v>0</v>
      </c>
      <c r="K9" s="46">
        <f>[3]контроль!K9+[4]контроль!K9+[5]контроль!K9</f>
        <v>0</v>
      </c>
    </row>
    <row r="10" spans="1:12" ht="43.5" customHeight="1" x14ac:dyDescent="0.2">
      <c r="A10" s="27">
        <v>2</v>
      </c>
      <c r="B10" s="28" t="s">
        <v>70</v>
      </c>
      <c r="C10" s="46">
        <f>[3]контроль!C10+[4]контроль!C10+[5]контроль!C10</f>
        <v>223</v>
      </c>
      <c r="D10" s="46">
        <f>[3]контроль!D10+[4]контроль!D10+[5]контроль!D10</f>
        <v>223</v>
      </c>
      <c r="E10" s="46">
        <f>[3]контроль!E10+[4]контроль!E10+[5]контроль!E10</f>
        <v>5</v>
      </c>
      <c r="F10" s="46">
        <f>[3]контроль!F10+[4]контроль!F10+[5]контроль!F10</f>
        <v>228</v>
      </c>
      <c r="G10" s="46">
        <f>[3]контроль!G10+[4]контроль!G10+[5]контроль!G10</f>
        <v>0</v>
      </c>
      <c r="H10" s="46">
        <f>[3]контроль!H10+[4]контроль!H10+[5]контроль!H10</f>
        <v>2</v>
      </c>
      <c r="I10" s="46">
        <f>[3]контроль!I10+[4]контроль!I10+[5]контроль!I10</f>
        <v>2</v>
      </c>
      <c r="J10" s="46">
        <f>[3]контроль!J10+[4]контроль!J10+[5]контроль!J10</f>
        <v>0</v>
      </c>
      <c r="K10" s="46">
        <f>[3]контроль!K10+[4]контроль!K10+[5]контроль!K10</f>
        <v>0</v>
      </c>
    </row>
    <row r="11" spans="1:12" ht="45.75" customHeight="1" x14ac:dyDescent="0.2">
      <c r="A11" s="27">
        <v>3</v>
      </c>
      <c r="B11" s="28" t="s">
        <v>52</v>
      </c>
      <c r="C11" s="46">
        <f>[3]контроль!C11+[4]контроль!C11+[5]контроль!C11</f>
        <v>481</v>
      </c>
      <c r="D11" s="46">
        <f>[3]контроль!D11+[4]контроль!D11+[5]контроль!D11</f>
        <v>404</v>
      </c>
      <c r="E11" s="46">
        <f>[3]контроль!E11+[4]контроль!E11+[5]контроль!E11</f>
        <v>0</v>
      </c>
      <c r="F11" s="46">
        <f>[3]контроль!F11+[4]контроль!F11+[5]контроль!F11</f>
        <v>442</v>
      </c>
      <c r="G11" s="46">
        <f>[3]контроль!G11+[4]контроль!G11+[5]контроль!G11</f>
        <v>0</v>
      </c>
      <c r="H11" s="46">
        <f>[3]контроль!H11+[4]контроль!H11+[5]контроль!H11</f>
        <v>7</v>
      </c>
      <c r="I11" s="46">
        <f>[3]контроль!I11+[4]контроль!I11+[5]контроль!I11</f>
        <v>7</v>
      </c>
      <c r="J11" s="46">
        <f>[3]контроль!J11+[4]контроль!J11+[5]контроль!J11</f>
        <v>0</v>
      </c>
      <c r="K11" s="46">
        <f>[3]контроль!K11+[4]контроль!K11+[5]контроль!K11</f>
        <v>0</v>
      </c>
    </row>
    <row r="12" spans="1:12" ht="44.25" customHeight="1" x14ac:dyDescent="0.2">
      <c r="A12" s="27">
        <v>4</v>
      </c>
      <c r="B12" s="28" t="s">
        <v>71</v>
      </c>
      <c r="C12" s="46">
        <f>[3]контроль!C12+[4]контроль!C12+[5]контроль!C12</f>
        <v>298</v>
      </c>
      <c r="D12" s="46">
        <f>[3]контроль!D12+[4]контроль!D12+[5]контроль!D12</f>
        <v>298</v>
      </c>
      <c r="E12" s="46">
        <f>[3]контроль!E12+[4]контроль!E12+[5]контроль!E12</f>
        <v>0</v>
      </c>
      <c r="F12" s="46">
        <f>[3]контроль!F12+[4]контроль!F12+[5]контроль!F12</f>
        <v>315</v>
      </c>
      <c r="G12" s="46">
        <f>[3]контроль!G12+[4]контроль!G12+[5]контроль!G12</f>
        <v>0</v>
      </c>
      <c r="H12" s="46">
        <f>[3]контроль!H12+[4]контроль!H12+[5]контроль!H12</f>
        <v>0</v>
      </c>
      <c r="I12" s="46">
        <f>[3]контроль!I12+[4]контроль!I12+[5]контроль!I12</f>
        <v>9</v>
      </c>
      <c r="J12" s="46">
        <f>[3]контроль!J12+[4]контроль!J12+[5]контроль!J12</f>
        <v>0</v>
      </c>
      <c r="K12" s="46">
        <f>[3]контроль!K12+[4]контроль!K12+[5]контроль!K12</f>
        <v>0</v>
      </c>
    </row>
    <row r="13" spans="1:12" ht="44.25" customHeight="1" x14ac:dyDescent="0.2">
      <c r="A13" s="27">
        <v>5</v>
      </c>
      <c r="B13" s="28" t="s">
        <v>73</v>
      </c>
      <c r="C13" s="46">
        <f>[3]контроль!C13+[4]контроль!C13+[5]контроль!C13</f>
        <v>118</v>
      </c>
      <c r="D13" s="46">
        <f>[3]контроль!D13+[4]контроль!D13+[5]контроль!D13</f>
        <v>118</v>
      </c>
      <c r="E13" s="46">
        <f>[3]контроль!E13+[4]контроль!E13+[5]контроль!E13</f>
        <v>0</v>
      </c>
      <c r="F13" s="46">
        <f>[3]контроль!F13+[4]контроль!F13+[5]контроль!F13</f>
        <v>121</v>
      </c>
      <c r="G13" s="46">
        <f>[3]контроль!G13+[4]контроль!G13+[5]контроль!G13</f>
        <v>0</v>
      </c>
      <c r="H13" s="46">
        <f>[3]контроль!H13+[4]контроль!H13+[5]контроль!H13</f>
        <v>0</v>
      </c>
      <c r="I13" s="46">
        <f>[3]контроль!I13+[4]контроль!I13+[5]контроль!I13</f>
        <v>0</v>
      </c>
      <c r="J13" s="46">
        <f>[3]контроль!J13+[4]контроль!J13+[5]контроль!J13</f>
        <v>0</v>
      </c>
      <c r="K13" s="46">
        <f>[3]контроль!K13+[4]контроль!K13+[5]контроль!K13</f>
        <v>0</v>
      </c>
      <c r="L13" s="48"/>
    </row>
    <row r="14" spans="1:12" ht="43.5" customHeight="1" x14ac:dyDescent="0.2">
      <c r="A14" s="27">
        <v>6</v>
      </c>
      <c r="B14" s="28" t="s">
        <v>72</v>
      </c>
      <c r="C14" s="46">
        <f>[3]контроль!C14+[4]контроль!C14+[5]контроль!C14</f>
        <v>200</v>
      </c>
      <c r="D14" s="46">
        <f>[3]контроль!D14+[4]контроль!D14+[5]контроль!D14</f>
        <v>182</v>
      </c>
      <c r="E14" s="46">
        <f>[3]контроль!E14+[4]контроль!E14+[5]контроль!E14</f>
        <v>0</v>
      </c>
      <c r="F14" s="46">
        <f>[3]контроль!F14+[4]контроль!F14+[5]контроль!F14</f>
        <v>201</v>
      </c>
      <c r="G14" s="46">
        <f>[3]контроль!G14+[4]контроль!G14+[5]контроль!G14</f>
        <v>0</v>
      </c>
      <c r="H14" s="46">
        <f>[3]контроль!H14+[4]контроль!H14+[5]контроль!H14</f>
        <v>0</v>
      </c>
      <c r="I14" s="46">
        <f>[3]контроль!I14+[4]контроль!I14+[5]контроль!I14</f>
        <v>0</v>
      </c>
      <c r="J14" s="46">
        <f>[3]контроль!J14+[4]контроль!J14+[5]контроль!J14</f>
        <v>0</v>
      </c>
      <c r="K14" s="46">
        <f>[3]контроль!K14+[4]контроль!K14+[5]контроль!K14</f>
        <v>0</v>
      </c>
    </row>
    <row r="15" spans="1:12" ht="42.75" customHeight="1" x14ac:dyDescent="0.2">
      <c r="A15" s="27">
        <v>7</v>
      </c>
      <c r="B15" s="28" t="s">
        <v>69</v>
      </c>
      <c r="C15" s="46">
        <f>[3]контроль!C15+[4]контроль!C15+[5]контроль!C15</f>
        <v>179</v>
      </c>
      <c r="D15" s="46">
        <f>[3]контроль!D15+[4]контроль!D15+[5]контроль!D15</f>
        <v>179</v>
      </c>
      <c r="E15" s="46">
        <f>[3]контроль!E15+[4]контроль!E15+[5]контроль!E15</f>
        <v>0</v>
      </c>
      <c r="F15" s="46">
        <f>[3]контроль!F15+[4]контроль!F15+[5]контроль!F15</f>
        <v>178</v>
      </c>
      <c r="G15" s="46">
        <f>[3]контроль!G15+[4]контроль!G15+[5]контроль!G15</f>
        <v>0</v>
      </c>
      <c r="H15" s="46">
        <f>[3]контроль!H15+[4]контроль!H15+[5]контроль!H15</f>
        <v>0</v>
      </c>
      <c r="I15" s="46">
        <f>[3]контроль!I15+[4]контроль!I15+[5]контроль!I15</f>
        <v>5</v>
      </c>
      <c r="J15" s="46">
        <f>[3]контроль!J15+[4]контроль!J15+[5]контроль!J15</f>
        <v>0</v>
      </c>
      <c r="K15" s="46">
        <f>[3]контроль!K15+[4]контроль!K15+[5]контроль!K15</f>
        <v>0</v>
      </c>
    </row>
    <row r="16" spans="1:12" ht="44.25" customHeight="1" x14ac:dyDescent="0.2">
      <c r="A16" s="71">
        <v>8</v>
      </c>
      <c r="B16" s="72" t="s">
        <v>68</v>
      </c>
      <c r="C16" s="46">
        <f>[3]контроль!C16+[4]контроль!C16+[5]контроль!C16</f>
        <v>194</v>
      </c>
      <c r="D16" s="46">
        <f>[3]контроль!D16+[4]контроль!D16+[5]контроль!D16</f>
        <v>194</v>
      </c>
      <c r="E16" s="46">
        <f>[3]контроль!E16+[4]контроль!E16+[5]контроль!E16</f>
        <v>0</v>
      </c>
      <c r="F16" s="46">
        <f>[3]контроль!F16+[4]контроль!F16+[5]контроль!F16</f>
        <v>184</v>
      </c>
      <c r="G16" s="46">
        <f>[3]контроль!G16+[4]контроль!G16+[5]контроль!G16</f>
        <v>0</v>
      </c>
      <c r="H16" s="46">
        <f>[3]контроль!H16+[4]контроль!H16+[5]контроль!H16</f>
        <v>0</v>
      </c>
      <c r="I16" s="46">
        <f>[3]контроль!I16+[4]контроль!I16+[5]контроль!I16</f>
        <v>1</v>
      </c>
      <c r="J16" s="46">
        <f>[3]контроль!J16+[4]контроль!J16+[5]контроль!J16</f>
        <v>0</v>
      </c>
      <c r="K16" s="46">
        <f>[3]контроль!K16+[4]контроль!K16+[5]контроль!K16</f>
        <v>0</v>
      </c>
    </row>
    <row r="17" spans="1:11" ht="42.75" customHeight="1" x14ac:dyDescent="0.2">
      <c r="A17" s="71">
        <v>9</v>
      </c>
      <c r="B17" s="72" t="s">
        <v>67</v>
      </c>
      <c r="C17" s="46">
        <f>[3]контроль!C17+[4]контроль!C17+[5]контроль!C17</f>
        <v>931</v>
      </c>
      <c r="D17" s="46">
        <f>[3]контроль!D17+[4]контроль!D17+[5]контроль!D17</f>
        <v>812</v>
      </c>
      <c r="E17" s="46">
        <f>[3]контроль!E17+[4]контроль!E17+[5]контроль!E17</f>
        <v>1</v>
      </c>
      <c r="F17" s="46">
        <f>[3]контроль!F17+[4]контроль!F17+[5]контроль!F17</f>
        <v>823</v>
      </c>
      <c r="G17" s="46">
        <f>[3]контроль!G17+[4]контроль!G17+[5]контроль!G17</f>
        <v>0</v>
      </c>
      <c r="H17" s="46">
        <f>[3]контроль!H17+[4]контроль!H17+[5]контроль!H17</f>
        <v>2</v>
      </c>
      <c r="I17" s="46">
        <f>[3]контроль!I17+[4]контроль!I17+[5]контроль!I17</f>
        <v>2</v>
      </c>
      <c r="J17" s="46">
        <f>[3]контроль!J17+[4]контроль!J17+[5]контроль!J17</f>
        <v>0</v>
      </c>
      <c r="K17" s="46">
        <f>[3]контроль!K17+[4]контроль!K17+[5]контроль!K17</f>
        <v>0</v>
      </c>
    </row>
    <row r="18" spans="1:11" ht="42" customHeight="1" x14ac:dyDescent="0.2">
      <c r="A18" s="71">
        <v>10</v>
      </c>
      <c r="B18" s="72" t="s">
        <v>66</v>
      </c>
      <c r="C18" s="46">
        <f>[3]контроль!C18+[4]контроль!C18+[5]контроль!C18</f>
        <v>994</v>
      </c>
      <c r="D18" s="46">
        <f>[3]контроль!D18+[4]контроль!D18+[5]контроль!D18</f>
        <v>994</v>
      </c>
      <c r="E18" s="46">
        <f>[3]контроль!E18+[4]контроль!E18+[5]контроль!E18</f>
        <v>0</v>
      </c>
      <c r="F18" s="46">
        <f>[3]контроль!F18+[4]контроль!F18+[5]контроль!F18</f>
        <v>1013</v>
      </c>
      <c r="G18" s="46">
        <f>[3]контроль!G18+[4]контроль!G18+[5]контроль!G18</f>
        <v>0</v>
      </c>
      <c r="H18" s="46">
        <f>[3]контроль!H18+[4]контроль!H18+[5]контроль!H18</f>
        <v>0</v>
      </c>
      <c r="I18" s="46">
        <f>[3]контроль!I18+[4]контроль!I18+[5]контроль!I18</f>
        <v>52</v>
      </c>
      <c r="J18" s="46">
        <f>[3]контроль!J18+[4]контроль!J18+[5]контроль!J18</f>
        <v>0</v>
      </c>
      <c r="K18" s="46">
        <f>[3]контроль!K18+[4]контроль!K18+[5]контроль!K18</f>
        <v>0</v>
      </c>
    </row>
    <row r="19" spans="1:11" ht="43.5" customHeight="1" x14ac:dyDescent="0.2">
      <c r="A19" s="71">
        <v>11</v>
      </c>
      <c r="B19" s="72" t="s">
        <v>65</v>
      </c>
      <c r="C19" s="46">
        <f>[3]контроль!C19+[4]контроль!C19+[5]контроль!C19</f>
        <v>846</v>
      </c>
      <c r="D19" s="46">
        <f>[3]контроль!D19+[4]контроль!D19+[5]контроль!D19</f>
        <v>804</v>
      </c>
      <c r="E19" s="46">
        <f>[3]контроль!E19+[4]контроль!E19+[5]контроль!E19</f>
        <v>0</v>
      </c>
      <c r="F19" s="46">
        <f>[3]контроль!F19+[4]контроль!F19+[5]контроль!F19</f>
        <v>815</v>
      </c>
      <c r="G19" s="46">
        <f>[3]контроль!G19+[4]контроль!G19+[5]контроль!G19</f>
        <v>0</v>
      </c>
      <c r="H19" s="46">
        <f>[3]контроль!H19+[4]контроль!H19+[5]контроль!H19</f>
        <v>0</v>
      </c>
      <c r="I19" s="46">
        <f>[3]контроль!I19+[4]контроль!I19+[5]контроль!I19</f>
        <v>16</v>
      </c>
      <c r="J19" s="46">
        <f>[3]контроль!J19+[4]контроль!J19+[5]контроль!J19</f>
        <v>0</v>
      </c>
      <c r="K19" s="46">
        <f>[3]контроль!K19+[4]контроль!K19+[5]контроль!K19</f>
        <v>0</v>
      </c>
    </row>
    <row r="20" spans="1:11" ht="26.25" customHeight="1" x14ac:dyDescent="0.2">
      <c r="A20" s="139" t="s">
        <v>50</v>
      </c>
      <c r="B20" s="140"/>
      <c r="C20" s="73">
        <f>SUM(C10:C19)</f>
        <v>4464</v>
      </c>
      <c r="D20" s="73">
        <f>SUM(D10:D19)</f>
        <v>4208</v>
      </c>
      <c r="E20" s="73">
        <f t="shared" ref="E20:K20" si="0">SUM(E10:E19)</f>
        <v>6</v>
      </c>
      <c r="F20" s="73">
        <f t="shared" si="0"/>
        <v>4320</v>
      </c>
      <c r="G20" s="73">
        <f t="shared" si="0"/>
        <v>0</v>
      </c>
      <c r="H20" s="73">
        <f t="shared" si="0"/>
        <v>11</v>
      </c>
      <c r="I20" s="73">
        <f t="shared" si="0"/>
        <v>94</v>
      </c>
      <c r="J20" s="73">
        <f t="shared" si="0"/>
        <v>0</v>
      </c>
      <c r="K20" s="73">
        <f t="shared" si="0"/>
        <v>0</v>
      </c>
    </row>
    <row r="21" spans="1:11" ht="26.25" customHeight="1" x14ac:dyDescent="0.2">
      <c r="A21" s="122" t="s">
        <v>51</v>
      </c>
      <c r="B21" s="123"/>
      <c r="C21" s="73">
        <f>SUM(C9:C19)</f>
        <v>4696</v>
      </c>
      <c r="D21" s="73">
        <f>SUM(D9:D19)</f>
        <v>4430</v>
      </c>
      <c r="E21" s="73">
        <f t="shared" ref="E21:K21" si="1">SUM(E9:E19)</f>
        <v>9</v>
      </c>
      <c r="F21" s="73">
        <f t="shared" si="1"/>
        <v>4530</v>
      </c>
      <c r="G21" s="73">
        <f t="shared" si="1"/>
        <v>0</v>
      </c>
      <c r="H21" s="73">
        <f t="shared" si="1"/>
        <v>12</v>
      </c>
      <c r="I21" s="73">
        <f t="shared" si="1"/>
        <v>103</v>
      </c>
      <c r="J21" s="73">
        <f t="shared" si="1"/>
        <v>0</v>
      </c>
      <c r="K21" s="73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70866141732283472" right="0.31496062992125984" top="0.55118110236220474" bottom="0.74803149606299213" header="0.31496062992125984" footer="0.31496062992125984"/>
  <pageSetup paperSize="9" scale="64" orientation="portrait" horizontalDpi="4294967295" verticalDpi="4294967295" r:id="rId1"/>
  <ignoredErrors>
    <ignoredError sqref="C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Статистика</vt:lpstr>
      <vt:lpstr>тематика </vt:lpstr>
      <vt:lpstr>контроль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2021-10-07T13:45:08Z</cp:lastPrinted>
  <dcterms:created xsi:type="dcterms:W3CDTF">2004-05-21T10:07:22Z</dcterms:created>
  <dcterms:modified xsi:type="dcterms:W3CDTF">2021-10-07T14:06:08Z</dcterms:modified>
</cp:coreProperties>
</file>